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18" tabRatio="679" activeTab="0"/>
  </bookViews>
  <sheets>
    <sheet name="表紙" sheetId="1" r:id="rId1"/>
    <sheet name="出場者名簿（個人戦）" sheetId="2" r:id="rId2"/>
    <sheet name="出場者名簿 (団体戦)" sheetId="3" r:id="rId3"/>
    <sheet name="男子個人戦 " sheetId="4" r:id="rId4"/>
    <sheet name="女子個人戦" sheetId="5" r:id="rId5"/>
    <sheet name="団体戦（男子" sheetId="6" r:id="rId6"/>
    <sheet name="団体戦（女子）" sheetId="7" r:id="rId7"/>
    <sheet name="男子団体戦（ペア詳細）" sheetId="8" r:id="rId8"/>
    <sheet name="女子団体戦（ペア詳細）" sheetId="9" r:id="rId9"/>
    <sheet name="進行表" sheetId="10" r:id="rId10"/>
    <sheet name="施設紹介" sheetId="11" r:id="rId11"/>
  </sheets>
  <externalReferences>
    <externalReference r:id="rId14"/>
  </externalReferences>
  <definedNames>
    <definedName name="_xlnm.Print_Area" localSheetId="2">'出場者名簿 (団体戦)'!$A$1:$P$34</definedName>
    <definedName name="_xlnm.Print_Area" localSheetId="1">'出場者名簿（個人戦）'!$A$1:$Q$30</definedName>
    <definedName name="_xlnm.Print_Area" localSheetId="6">'団体戦（女子）'!$A$1:$L$49</definedName>
    <definedName name="_xlnm.Print_Area" localSheetId="5">'団体戦（男子'!$A$1:$L$49</definedName>
    <definedName name="_xlnm.Print_Area" localSheetId="0">'表紙'!$A$1:$F$95</definedName>
    <definedName name="進行表">#REF!</definedName>
  </definedNames>
  <calcPr fullCalcOnLoad="1"/>
</workbook>
</file>

<file path=xl/sharedStrings.xml><?xml version="1.0" encoding="utf-8"?>
<sst xmlns="http://schemas.openxmlformats.org/spreadsheetml/2006/main" count="1423" uniqueCount="522">
  <si>
    <t>勝率</t>
  </si>
  <si>
    <t>得失差</t>
  </si>
  <si>
    <t>順位</t>
  </si>
  <si>
    <t>=</t>
  </si>
  <si>
    <t>-</t>
  </si>
  <si>
    <t>対</t>
  </si>
  <si>
    <t>進行予定表</t>
  </si>
  <si>
    <t>1コート</t>
  </si>
  <si>
    <t>2コート</t>
  </si>
  <si>
    <t>3コート</t>
  </si>
  <si>
    <t>4コート</t>
  </si>
  <si>
    <t>5コート</t>
  </si>
  <si>
    <t>男子１-２</t>
  </si>
  <si>
    <t>男子１-３</t>
  </si>
  <si>
    <t>女子１-３</t>
  </si>
  <si>
    <t>男子４-５</t>
  </si>
  <si>
    <t>男子２-３</t>
  </si>
  <si>
    <t>女子４-５</t>
  </si>
  <si>
    <t>女子２-３</t>
  </si>
  <si>
    <t xml:space="preserve">(    )審判 </t>
  </si>
  <si>
    <t>１-２（３）</t>
  </si>
  <si>
    <t>１０-１１（１２）</t>
  </si>
  <si>
    <t>１９-２０（２１）</t>
  </si>
  <si>
    <t>３７-３８（３９）</t>
  </si>
  <si>
    <t>４６-４７（４８）</t>
  </si>
  <si>
    <t>男子決勝</t>
  </si>
  <si>
    <t>競技上の注意</t>
  </si>
  <si>
    <t>-</t>
  </si>
  <si>
    <t>４-５（６）</t>
  </si>
  <si>
    <t>７-８（９）</t>
  </si>
  <si>
    <t>２-３（１）</t>
  </si>
  <si>
    <t>５-６（４）</t>
  </si>
  <si>
    <t>８-９（７）</t>
  </si>
  <si>
    <t>１-３（２）</t>
  </si>
  <si>
    <t>４-６（５）</t>
  </si>
  <si>
    <t>１３-１４（１５）</t>
  </si>
  <si>
    <t>１６-１７（１８）</t>
  </si>
  <si>
    <t>１１-１２（１０）</t>
  </si>
  <si>
    <t>１４-１５（１３）</t>
  </si>
  <si>
    <t>１７-１８（１６）</t>
  </si>
  <si>
    <t>１０-１２（１１）</t>
  </si>
  <si>
    <t>１３-１５（１４）</t>
  </si>
  <si>
    <t>１６-１８（１７）</t>
  </si>
  <si>
    <t>３１-３２（３３）</t>
  </si>
  <si>
    <t>３４-３５（３６）</t>
  </si>
  <si>
    <t>２０-２１（１９）</t>
  </si>
  <si>
    <t>３２-３３（３１）</t>
  </si>
  <si>
    <t>３５-３６（３４）</t>
  </si>
  <si>
    <t>１９-２１（２０）</t>
  </si>
  <si>
    <t>３１-３３（３２）</t>
  </si>
  <si>
    <t>３４-３６（３５）</t>
  </si>
  <si>
    <t>４０-４１（４２）</t>
  </si>
  <si>
    <t>４３-４４（４５）</t>
  </si>
  <si>
    <t>３８-３９（３７）</t>
  </si>
  <si>
    <t>３７-３９（３８）</t>
  </si>
  <si>
    <t>４９-５０（５１）</t>
  </si>
  <si>
    <t>大会役員</t>
  </si>
  <si>
    <t>　　　　　　　　　　</t>
  </si>
  <si>
    <t>競技役員</t>
  </si>
  <si>
    <t>歴代優勝者</t>
  </si>
  <si>
    <t>回</t>
  </si>
  <si>
    <t>開催地・期日</t>
  </si>
  <si>
    <t>男子個人</t>
  </si>
  <si>
    <t>女子個人</t>
  </si>
  <si>
    <t>秋山海都・上松俊貴</t>
  </si>
  <si>
    <t>（岡山県）</t>
  </si>
  <si>
    <t>藤川優花・板村朋美</t>
  </si>
  <si>
    <t>（山口県）</t>
  </si>
  <si>
    <t>西森　司・浅野佑月</t>
  </si>
  <si>
    <t>廣澤真衣・栗栖亜耶美</t>
  </si>
  <si>
    <t>（広島県）</t>
  </si>
  <si>
    <t>真玉大輔・高木智也</t>
  </si>
  <si>
    <t>（島根県）</t>
  </si>
  <si>
    <t>吉本珠季・原田愛果</t>
  </si>
  <si>
    <t>岡山県A</t>
  </si>
  <si>
    <t>鳥取県A</t>
  </si>
  <si>
    <t>高木智也・津田知紀</t>
  </si>
  <si>
    <t>島根県A</t>
  </si>
  <si>
    <t>松本英士・武市大輝</t>
  </si>
  <si>
    <t>藤原麻央・徳永栞波</t>
  </si>
  <si>
    <t>山口県A</t>
  </si>
  <si>
    <t>武市大輝・小松隼士</t>
  </si>
  <si>
    <t>濱島怜奈・野津乙笑</t>
  </si>
  <si>
    <t>奥田叶汰・坪井裕希</t>
  </si>
  <si>
    <t>高橋瑚子・光永花漣</t>
  </si>
  <si>
    <t>西村紀咲・越宗紗來</t>
  </si>
  <si>
    <t>広島県A</t>
  </si>
  <si>
    <t>上山誠志郎・小原太郎</t>
  </si>
  <si>
    <t>新型コロナウイルスのため中止</t>
  </si>
  <si>
    <t>周南市</t>
  </si>
  <si>
    <t>H24.12.1～2</t>
  </si>
  <si>
    <t>H25.11.30～12.1</t>
  </si>
  <si>
    <t>H26.12.6～7</t>
  </si>
  <si>
    <t>H27.12.5～6</t>
  </si>
  <si>
    <t>H28.12.3～4</t>
  </si>
  <si>
    <t>H29.11.25～26</t>
  </si>
  <si>
    <t>H30.12.1～2</t>
  </si>
  <si>
    <t>R3.12.4～5</t>
  </si>
  <si>
    <t>　　　　　                      主　催　　中国地区ソフトテニス連盟</t>
  </si>
  <si>
    <t>　　　　　　                      　　　　　中国地区小学生ソフトテニス連盟</t>
  </si>
  <si>
    <t>　　　　                      　後　援　　山口県ソフトテニス連盟</t>
  </si>
  <si>
    <t>　　　　　　　                      　　　　山口県小学生ソフトテニス連盟</t>
  </si>
  <si>
    <t>　　　　　　　　　                 　    　公益財団法人　周南市体育協会</t>
  </si>
  <si>
    <t>男子団体</t>
  </si>
  <si>
    <t>女子団体</t>
  </si>
  <si>
    <t>第２試合以降のオーダーは、前の試合終了後、速やかに本部進行席に提出すること。</t>
  </si>
  <si>
    <t>団体戦において、監督のコーチングは、決められた時間内に行うこと。</t>
  </si>
  <si>
    <t>個人戦は、ベンチコーチを認めない。外からの助言・指導はしないこと。</t>
  </si>
  <si>
    <t>プレーの妨げになるような過度な応援は慎むこと。</t>
  </si>
  <si>
    <t>室内用のテニスシューズのまま外に出ないこと。（絶対に履き替えること）</t>
  </si>
  <si>
    <t>前2列は応援席とするので、荷物をおかないこと。</t>
  </si>
  <si>
    <t>R元.11.30～12.1</t>
  </si>
  <si>
    <t>とする。ただし、準決勝以降は本部で行う。</t>
  </si>
  <si>
    <t>※次の試合の選手は、コート付近又は後ろで待機のこと。</t>
  </si>
  <si>
    <t>村上　空舞</t>
  </si>
  <si>
    <t>伊藤　一志</t>
  </si>
  <si>
    <t>竹谷　太志</t>
  </si>
  <si>
    <t>竹谷　優李</t>
  </si>
  <si>
    <t>中村　杏優</t>
  </si>
  <si>
    <t>藤田　椛</t>
  </si>
  <si>
    <t>５２-５３（５４）</t>
  </si>
  <si>
    <t>５３-５４（５２）</t>
  </si>
  <si>
    <t>５２-５４（５３）</t>
  </si>
  <si>
    <t>７－９（８）</t>
  </si>
  <si>
    <t>２２-２３（２４）</t>
  </si>
  <si>
    <t>２３-２４（２２）</t>
  </si>
  <si>
    <t>２２-２４（２３）</t>
  </si>
  <si>
    <t>広島県</t>
  </si>
  <si>
    <t>岡山県</t>
  </si>
  <si>
    <t>葉末遼也・山根泰介</t>
  </si>
  <si>
    <t>（島根県）</t>
  </si>
  <si>
    <t>小早川如実・松原詩奈</t>
  </si>
  <si>
    <t>（鳥取県）</t>
  </si>
  <si>
    <t>R4.12.3～4</t>
  </si>
  <si>
    <t>女子決勝</t>
  </si>
  <si>
    <t>４４-４５（４３）</t>
  </si>
  <si>
    <t>４７-４８（４６）</t>
  </si>
  <si>
    <t>４１-４２（４０）</t>
  </si>
  <si>
    <t>５０-５１（４９）</t>
  </si>
  <si>
    <t>４３-４５（４４）</t>
  </si>
  <si>
    <t>４６-４８（４７）</t>
  </si>
  <si>
    <t>４９-５１（５０）</t>
  </si>
  <si>
    <t>大会委員長    　    大前 秀樹</t>
  </si>
  <si>
    <t>木村 颯・西岡青晴</t>
  </si>
  <si>
    <t>今田 迅・永見 翔</t>
  </si>
  <si>
    <t>三宅 旭・岡本涼香</t>
  </si>
  <si>
    <t>竹田 凛・藤井妃緒菜</t>
  </si>
  <si>
    <t>各県代表者及び監督はプログラムを印刷持参して参加のこと。</t>
  </si>
  <si>
    <t>ルールは、（公財）日本ソフトテニス連盟の「ソフトテニスハンドブック」による。</t>
  </si>
  <si>
    <t>準決勝及び決勝は7ゲームマッチとすることもある。</t>
  </si>
  <si>
    <t>マッチはすべて5ゲームマッチとする。ただし、進行状況によっては個人戦の</t>
  </si>
  <si>
    <t>コート割及び進行は、変更することがあるので放送に注意すること。</t>
  </si>
  <si>
    <t>団体戦は、進行によっては２面展開とすることもある。</t>
  </si>
  <si>
    <t>ベンチは、正審から見て（審判台を背にして）左側を小さい番号のチーム・ペアとする。</t>
  </si>
  <si>
    <t>大会副委員長      畠山 洋二　安東 健司　大地本一到　小野 尚彦　福田 光正　　</t>
  </si>
  <si>
    <t>４０-４２（４１）</t>
  </si>
  <si>
    <t>男</t>
  </si>
  <si>
    <t>子</t>
  </si>
  <si>
    <t>中国地区小学生インドアソフトテニス選手権大会</t>
  </si>
  <si>
    <t>２５-２６（２７）</t>
  </si>
  <si>
    <t>２８-２９（３０）</t>
  </si>
  <si>
    <t>２６-２７（２５）</t>
  </si>
  <si>
    <t>２９-３０（２８）</t>
  </si>
  <si>
    <t>２５-２７（２６）</t>
  </si>
  <si>
    <t>２８-３０（２９）</t>
  </si>
  <si>
    <t>５５-５６（５７）</t>
  </si>
  <si>
    <t>５８-５９（６０）</t>
  </si>
  <si>
    <t>５６-５７（５５）</t>
  </si>
  <si>
    <t>５９-６０（５８）</t>
  </si>
  <si>
    <t>５５-５７（５６）</t>
  </si>
  <si>
    <t>５８-６０（５９）</t>
  </si>
  <si>
    <t>決勝トーナメント</t>
  </si>
  <si>
    <t>２２-２７（28～30）</t>
  </si>
  <si>
    <t>４～９（1～3）</t>
  </si>
  <si>
    <t>３４～３９（31～33）</t>
  </si>
  <si>
    <t>５２-５７（58～60）</t>
  </si>
  <si>
    <t>１０～１５</t>
  </si>
  <si>
    <t>１～９</t>
  </si>
  <si>
    <t>１６～２１</t>
  </si>
  <si>
    <t>２２～３０</t>
  </si>
  <si>
    <t>４０～４５</t>
  </si>
  <si>
    <t>４６～５１</t>
  </si>
  <si>
    <t>５２～６０</t>
  </si>
  <si>
    <t>男子準決勝（1～15）</t>
  </si>
  <si>
    <t>男子準決勝（16～30）</t>
  </si>
  <si>
    <t>女子準決勝（31～45）</t>
  </si>
  <si>
    <t>女子準決勝（46～60）</t>
  </si>
  <si>
    <t>コロナ、インフルエンザに対しては、手洗い、マスクの着用等感染対策を徹底すること。</t>
  </si>
  <si>
    <t>第１4回（令和5年度）</t>
  </si>
  <si>
    <t>監督</t>
  </si>
  <si>
    <t>会長          今井　誠則</t>
  </si>
  <si>
    <t>副会長       田中 一雄　三吉 庸善　加藤 勝信　秋枝 正文　手嶋 信彦</t>
  </si>
  <si>
    <t>参与         永瀬 一成　武鑓　守　永野 哲弘　重平 静洋   森脇 孝吉  木原 晴彦</t>
  </si>
  <si>
    <t>顧問 　      小原 信幸　小野田元男　原田 公夫　佐々木雄三　宮﨑 武久　竹島　弘</t>
  </si>
  <si>
    <t>鳥取県</t>
  </si>
  <si>
    <t>竹田大雅・小野奨悟</t>
  </si>
  <si>
    <t>野上怜奈・家入 天</t>
  </si>
  <si>
    <t>R5.12.2～3</t>
  </si>
  <si>
    <t xml:space="preserve">                安東 建司　弘中 基之　黒田 文代　西村　功　国井 益雄　橋口　敏秋　小川 良和</t>
  </si>
  <si>
    <t>総務、審判各委員　　　周南市ソフトテニス連盟、山口県小学生ソフトテニス連盟役員</t>
  </si>
  <si>
    <t>竹谷　貢</t>
  </si>
  <si>
    <t>松崎　渉</t>
  </si>
  <si>
    <t>小原井康彦</t>
  </si>
  <si>
    <t>４</t>
  </si>
  <si>
    <t>６</t>
  </si>
  <si>
    <t>飯野　陽太</t>
  </si>
  <si>
    <t>５</t>
  </si>
  <si>
    <t>村上　凛多</t>
  </si>
  <si>
    <t>野上　怜奈</t>
  </si>
  <si>
    <t>水津　結</t>
  </si>
  <si>
    <t>高畑　結加</t>
  </si>
  <si>
    <t>近重　咲羽</t>
  </si>
  <si>
    <t>水津　尊</t>
  </si>
  <si>
    <t>弘中　瑞貴</t>
  </si>
  <si>
    <t>小田　陽啓</t>
  </si>
  <si>
    <t>岩本　陽琉</t>
  </si>
  <si>
    <t>友森　大耀</t>
  </si>
  <si>
    <t>久岡　大輝</t>
  </si>
  <si>
    <t>山上　莉央</t>
  </si>
  <si>
    <t>竹本　結菜</t>
  </si>
  <si>
    <t>屋敷　江美</t>
  </si>
  <si>
    <t>大村　悠斗</t>
  </si>
  <si>
    <t>水澤　魁人</t>
  </si>
  <si>
    <t>荒川　侑依</t>
  </si>
  <si>
    <t>東　蒼大</t>
  </si>
  <si>
    <t>久保　海翔</t>
  </si>
  <si>
    <t>惣上分　秀矢</t>
  </si>
  <si>
    <t>《　男　子　団　体　戦　》</t>
  </si>
  <si>
    <t>A</t>
  </si>
  <si>
    <t>ブロック</t>
  </si>
  <si>
    <t>１</t>
  </si>
  <si>
    <t>２</t>
  </si>
  <si>
    <t>３</t>
  </si>
  <si>
    <t>鳥　取  Ｂ</t>
  </si>
  <si>
    <t>島　根  Ｂ</t>
  </si>
  <si>
    <t>B</t>
  </si>
  <si>
    <t>７</t>
  </si>
  <si>
    <t>岡　山  Ａ</t>
  </si>
  <si>
    <t>広　島  Ｂ</t>
  </si>
  <si>
    <t>鳥　取  Ａ</t>
  </si>
  <si>
    <t>島　根  Ａ</t>
  </si>
  <si>
    <t>Ｃ</t>
  </si>
  <si>
    <t>８</t>
  </si>
  <si>
    <t>９</t>
  </si>
  <si>
    <t>１０</t>
  </si>
  <si>
    <t>広　島  Ａ</t>
  </si>
  <si>
    <t>岡　山  Ｂ</t>
  </si>
  <si>
    <t>山　口  Ｂ</t>
  </si>
  <si>
    <t>Ａ1位</t>
  </si>
  <si>
    <t>Ｂ2位</t>
  </si>
  <si>
    <t>Ｂ1位</t>
  </si>
  <si>
    <t>Ｃ1位</t>
  </si>
  <si>
    <t>山　口  Ａ</t>
  </si>
  <si>
    <t>《　女　子　団　体　戦　》</t>
  </si>
  <si>
    <t>予選リーグ</t>
  </si>
  <si>
    <t>Ａブロック</t>
  </si>
  <si>
    <t>Ｂブロック</t>
  </si>
  <si>
    <t>Ｃブロック</t>
  </si>
  <si>
    <t>準決勝</t>
  </si>
  <si>
    <t>決勝</t>
  </si>
  <si>
    <t>男子5コート-4</t>
  </si>
  <si>
    <t>男子4コート-5</t>
  </si>
  <si>
    <t>2023/12/2　周南市</t>
  </si>
  <si>
    <t>女</t>
  </si>
  <si>
    <t>第14回中国地区小学生インドアソフトテニス選手権大会（個人戦）</t>
  </si>
  <si>
    <t>監督者会議は、12/2　8時15分から本部席前のコートで行う。</t>
  </si>
  <si>
    <t>審判については、個人戦は（　）のペア又は敗者審判とし、団体戦は相互審判</t>
  </si>
  <si>
    <t>　　　　　　　　　　　　日　時　　令和５年１２月２日（土）</t>
  </si>
  <si>
    <t>　　　　　　　8：30～8：50　受付、コート開放</t>
  </si>
  <si>
    <t>　　　　　　　9：00～　開会式、個人戦</t>
  </si>
  <si>
    <t>　　　　　　　8：30～8：50　受付、コート開放</t>
  </si>
  <si>
    <t>　　　　　　　9：00～　団体戦</t>
  </si>
  <si>
    <t>団体戦の第１試合のオーダーは、12/3　8：40までに本部進行席に提出すること。</t>
  </si>
  <si>
    <t>男子６-７</t>
  </si>
  <si>
    <t>女子６-７</t>
  </si>
  <si>
    <t>男子８-９</t>
  </si>
  <si>
    <t>男子４-６</t>
  </si>
  <si>
    <t>女子１-２</t>
  </si>
  <si>
    <t>女子８-９</t>
  </si>
  <si>
    <t>女子４-６</t>
  </si>
  <si>
    <t>男子５-７</t>
  </si>
  <si>
    <t>男子９-１０</t>
  </si>
  <si>
    <t>女子９-１０</t>
  </si>
  <si>
    <t>女子５-７</t>
  </si>
  <si>
    <t>男子５-６</t>
  </si>
  <si>
    <t>女子８-１０</t>
  </si>
  <si>
    <t>女子５-６</t>
  </si>
  <si>
    <t>男子８-１０</t>
  </si>
  <si>
    <t>男子４-７</t>
  </si>
  <si>
    <t>女子４-７</t>
  </si>
  <si>
    <t>男子A1-B2</t>
  </si>
  <si>
    <t>男子B1-C1</t>
  </si>
  <si>
    <t>女子A1-B2</t>
  </si>
  <si>
    <t>女子B1-C1</t>
  </si>
  <si>
    <t>女子決勝</t>
  </si>
  <si>
    <t>6</t>
  </si>
  <si>
    <t>7</t>
  </si>
  <si>
    <t>広島</t>
  </si>
  <si>
    <t>広島A</t>
  </si>
  <si>
    <t>広島B</t>
  </si>
  <si>
    <t>島根A</t>
  </si>
  <si>
    <t>鳥取A</t>
  </si>
  <si>
    <t>岡山A</t>
  </si>
  <si>
    <t>男子</t>
  </si>
  <si>
    <t>女子</t>
  </si>
  <si>
    <t>山口A</t>
  </si>
  <si>
    <t>山口B</t>
  </si>
  <si>
    <t>島根B</t>
  </si>
  <si>
    <t>鳥取B</t>
  </si>
  <si>
    <t>岡山B</t>
  </si>
  <si>
    <t>上田　莉咲</t>
  </si>
  <si>
    <t>村中　珠莉</t>
  </si>
  <si>
    <t>羽合STスポ少</t>
  </si>
  <si>
    <t>気高ジュニア</t>
  </si>
  <si>
    <t>黒坂ジュニア</t>
  </si>
  <si>
    <t>大篠津STCジュニア</t>
  </si>
  <si>
    <t>江府小STC</t>
  </si>
  <si>
    <t>足立卓也</t>
  </si>
  <si>
    <t>長谷部正人</t>
  </si>
  <si>
    <t>氏名</t>
  </si>
  <si>
    <t>学年</t>
  </si>
  <si>
    <t>所属</t>
  </si>
  <si>
    <t>永源クラブ</t>
  </si>
  <si>
    <t>宇部ジュニア</t>
  </si>
  <si>
    <t>光ジュニア</t>
  </si>
  <si>
    <t>岩国STCキッズ</t>
  </si>
  <si>
    <t>下松ジュニア</t>
  </si>
  <si>
    <t>福部STC</t>
  </si>
  <si>
    <t>東山ジュニア</t>
  </si>
  <si>
    <t>日南STスポ少</t>
  </si>
  <si>
    <t>明道スポ少</t>
  </si>
  <si>
    <t>古都あゆみ</t>
  </si>
  <si>
    <t>安部亜矢子</t>
  </si>
  <si>
    <t>山口</t>
  </si>
  <si>
    <t>髙橋　律芯</t>
  </si>
  <si>
    <t>南　悠大</t>
  </si>
  <si>
    <t>谷口  雅來</t>
  </si>
  <si>
    <t>河尾  裕太</t>
  </si>
  <si>
    <t>狭間　陽琉</t>
  </si>
  <si>
    <t>西村　雫</t>
  </si>
  <si>
    <t>森川　永埜</t>
  </si>
  <si>
    <t>上中　心都</t>
  </si>
  <si>
    <t>川中　さわ</t>
  </si>
  <si>
    <t>寄立　琉花</t>
  </si>
  <si>
    <t>村上　彩羽</t>
  </si>
  <si>
    <t>谷口　心海</t>
  </si>
  <si>
    <t>清水　優那</t>
  </si>
  <si>
    <t>福原　百乃</t>
  </si>
  <si>
    <t>迎林　歩那</t>
  </si>
  <si>
    <t>栗本  瀬菜</t>
  </si>
  <si>
    <t>廣澤  幸来</t>
  </si>
  <si>
    <t>鳥取</t>
  </si>
  <si>
    <t>網川  奏音</t>
  </si>
  <si>
    <t>山中 正樹</t>
  </si>
  <si>
    <t>秋田  典舞</t>
  </si>
  <si>
    <t>蔵光  実留</t>
  </si>
  <si>
    <t>長谷部 直生</t>
  </si>
  <si>
    <t>細田  海晴</t>
  </si>
  <si>
    <t>谷岡 優太郎</t>
  </si>
  <si>
    <t>佐藤  廉汰</t>
  </si>
  <si>
    <t>坂部  柊斗</t>
  </si>
  <si>
    <t>本池  健人</t>
  </si>
  <si>
    <t>足立  斗麻</t>
  </si>
  <si>
    <t>山本  怜生</t>
  </si>
  <si>
    <t>岩成  來翔</t>
  </si>
  <si>
    <t>寺村  美夢</t>
  </si>
  <si>
    <t>佐々木 未和</t>
  </si>
  <si>
    <t>坪内 莉愛奈</t>
  </si>
  <si>
    <t>岡本  麗華</t>
  </si>
  <si>
    <t>加藤  桃佳</t>
  </si>
  <si>
    <t>久代  希子</t>
  </si>
  <si>
    <t>久代  菜央</t>
  </si>
  <si>
    <t>足立  陽夏</t>
  </si>
  <si>
    <t>鈴木  愛叶</t>
  </si>
  <si>
    <t>田中 穂乃花</t>
  </si>
  <si>
    <t>吉本  采那</t>
  </si>
  <si>
    <t>倉敷ジュニア</t>
  </si>
  <si>
    <t>ダンディズム</t>
  </si>
  <si>
    <t>ももっち岡山ジュニア</t>
  </si>
  <si>
    <t>備前とくり会ジュニア</t>
  </si>
  <si>
    <t>岡山Kids</t>
  </si>
  <si>
    <t>総社ジュニア</t>
  </si>
  <si>
    <t>高原 裕之輔</t>
  </si>
  <si>
    <t>白髪  峻大</t>
  </si>
  <si>
    <t>早島ジュニア</t>
  </si>
  <si>
    <t>瀬戸ジュニア</t>
  </si>
  <si>
    <t>ダンディズム</t>
  </si>
  <si>
    <t>スフィーダテニスクラブ</t>
  </si>
  <si>
    <t>形山 紗空来</t>
  </si>
  <si>
    <t>橋本 孝明</t>
  </si>
  <si>
    <t>吉岡　雅敏</t>
  </si>
  <si>
    <t>形山 秀昭</t>
  </si>
  <si>
    <t>上嶋　俊介</t>
  </si>
  <si>
    <t>部村  淳</t>
  </si>
  <si>
    <t>松浦  希</t>
  </si>
  <si>
    <t>上東  剛慈</t>
  </si>
  <si>
    <t>福田 ももな</t>
  </si>
  <si>
    <t>大星  凛果</t>
  </si>
  <si>
    <t>首藤  優空</t>
  </si>
  <si>
    <t>姥谷  百花</t>
  </si>
  <si>
    <t>中島  萌絵</t>
  </si>
  <si>
    <t>上嶋  未徠</t>
  </si>
  <si>
    <t>森下  香穂</t>
  </si>
  <si>
    <t>鳥越  紗奈</t>
  </si>
  <si>
    <t>漆谷  愛良</t>
  </si>
  <si>
    <t>近藤  杏莉</t>
  </si>
  <si>
    <t>河村  希唯</t>
  </si>
  <si>
    <t>菊池  志吹</t>
  </si>
  <si>
    <t>原田  真滉</t>
  </si>
  <si>
    <t>南原  岳幸</t>
  </si>
  <si>
    <t>川口  獅季</t>
  </si>
  <si>
    <t>川上  歩夢</t>
  </si>
  <si>
    <t>山本  悠人</t>
  </si>
  <si>
    <t>小野  暉介</t>
  </si>
  <si>
    <t>小田  絆稟</t>
  </si>
  <si>
    <t>竹田  陽希</t>
  </si>
  <si>
    <t>岡山</t>
  </si>
  <si>
    <t>島根</t>
  </si>
  <si>
    <t>國居　海翔</t>
  </si>
  <si>
    <t>第1４回中国地区小学生インドアソフトテニス選手権大会　監督・選手出場者名簿(団体戦)</t>
  </si>
  <si>
    <t>第1４回中国地区小学生インドアソフトテニス選手権大会　選手出場者名簿(個人戦)</t>
  </si>
  <si>
    <t>県名</t>
  </si>
  <si>
    <t>NO</t>
  </si>
  <si>
    <t>2023/12/2　山口県周南市</t>
  </si>
  <si>
    <t>2023/12/3　山口県周南市</t>
  </si>
  <si>
    <t>石原　星依</t>
  </si>
  <si>
    <t>●予選リーグ</t>
  </si>
  <si>
    <t>●決勝トーナメント</t>
  </si>
  <si>
    <t>第14回中国地区小学生インドアソフトってニス選手権大会 （女子）</t>
  </si>
  <si>
    <t>第14回中国地区小学生インドアソフトテニス選手権大会 （男子）</t>
  </si>
  <si>
    <t>◆１２月２日（土）個人戦進行表</t>
  </si>
  <si>
    <t>◆１２月３日（日）団体戦進行表</t>
  </si>
  <si>
    <t>　　　　　　　　　　　　場　所　　キリンビバレッジ周南総合スポーツセンター</t>
  </si>
  <si>
    <t>　　　　　　　　　　　　　　　　　　令和５年１２月３日（日）</t>
  </si>
  <si>
    <t>施設紹介</t>
  </si>
  <si>
    <t>1F</t>
  </si>
  <si>
    <t>2F</t>
  </si>
  <si>
    <t>清本　幹太</t>
  </si>
  <si>
    <t>古藤　向翔</t>
  </si>
  <si>
    <t>浜田ジュニア</t>
  </si>
  <si>
    <t>松江ジュニアＳＴＳ</t>
  </si>
  <si>
    <t>岡崎　幸村</t>
  </si>
  <si>
    <t>江戸　暁翔</t>
  </si>
  <si>
    <t>出雲ＪＳＴ</t>
  </si>
  <si>
    <t>森山　斗羽</t>
  </si>
  <si>
    <t>堀江　爽汰</t>
  </si>
  <si>
    <t>小谷　悠善</t>
  </si>
  <si>
    <t>竹田　享仁</t>
  </si>
  <si>
    <t>佐藤　清斗</t>
  </si>
  <si>
    <t>Ｓｔ.キッズ益田</t>
  </si>
  <si>
    <t>栗原　拓真</t>
  </si>
  <si>
    <t>今岡　泰人</t>
  </si>
  <si>
    <t>小笠原　將</t>
  </si>
  <si>
    <t>川村　優菜</t>
  </si>
  <si>
    <t>江津ジュニア</t>
  </si>
  <si>
    <t>岡崎　紗奈</t>
  </si>
  <si>
    <t>太田　莉緒</t>
  </si>
  <si>
    <t>美郷ＳＴＣ</t>
  </si>
  <si>
    <t>福嶋　結花</t>
  </si>
  <si>
    <t>濱本　凜乃</t>
  </si>
  <si>
    <t>上口　華弥</t>
  </si>
  <si>
    <t>板持　愛々花</t>
  </si>
  <si>
    <t>東出雲ＪＳＴ</t>
  </si>
  <si>
    <t>勝部　千尋</t>
  </si>
  <si>
    <t>小村　柚華梨</t>
  </si>
  <si>
    <t>三原　夏菜</t>
  </si>
  <si>
    <t>日高　香音</t>
  </si>
  <si>
    <t>種　あおい</t>
  </si>
  <si>
    <t>はすみスポ少</t>
  </si>
  <si>
    <t>清本　幹太</t>
  </si>
  <si>
    <t>浜田ジュニア</t>
  </si>
  <si>
    <t>古藤　向翔</t>
  </si>
  <si>
    <t>松江ジュニアＳＴＳ</t>
  </si>
  <si>
    <t>森山　斗羽</t>
  </si>
  <si>
    <t>出雲ＪＳＴ</t>
  </si>
  <si>
    <t>堀江　爽汰</t>
  </si>
  <si>
    <t>岡崎　幸村</t>
  </si>
  <si>
    <t>はすみスポ少</t>
  </si>
  <si>
    <t>竹田　享仁</t>
  </si>
  <si>
    <t>岡崎　孝俊</t>
  </si>
  <si>
    <t>小谷　悠善</t>
  </si>
  <si>
    <t>江戸　暁斗</t>
  </si>
  <si>
    <t>佐藤　清斗</t>
  </si>
  <si>
    <t>Sｔ.キッズ益田</t>
  </si>
  <si>
    <t>栗原　拓真</t>
  </si>
  <si>
    <t>今岡　泰人</t>
  </si>
  <si>
    <t>小笠原　將</t>
  </si>
  <si>
    <t>清本　学</t>
  </si>
  <si>
    <t>川村　圭史</t>
  </si>
  <si>
    <t>井上 普貴</t>
  </si>
  <si>
    <t>三原ジュニア</t>
  </si>
  <si>
    <t>安芸STC</t>
  </si>
  <si>
    <t>原スポ少</t>
  </si>
  <si>
    <t>因島JST</t>
  </si>
  <si>
    <t>焼山ジュニア</t>
  </si>
  <si>
    <t>土曜クラブ</t>
  </si>
  <si>
    <t>広島クラブ</t>
  </si>
  <si>
    <t>フェニックスJR</t>
  </si>
  <si>
    <t>文化クラブ</t>
  </si>
  <si>
    <t>府中市ジュニア</t>
  </si>
  <si>
    <t>開場は、午前８時とのこと。</t>
  </si>
  <si>
    <t>國居　海翔</t>
  </si>
  <si>
    <t>３１～３９</t>
  </si>
  <si>
    <t>広　島</t>
  </si>
  <si>
    <t>岡　山</t>
  </si>
  <si>
    <t>鳥　取</t>
  </si>
  <si>
    <t>島　根</t>
  </si>
  <si>
    <t>山　口</t>
  </si>
  <si>
    <t>竹本　洋志</t>
  </si>
  <si>
    <t>大会委員　   　　   地原 忠実　山下 直樹   矢多部義夫  林　史朗  松田 秀樹　　</t>
  </si>
  <si>
    <t>審判委員長        水本 隆行　  　　審判副委員長      河﨑 翔太　　　</t>
  </si>
  <si>
    <t>総務委員長        山本 和宏　　　　総務副委員長      岩本 正人　長井 康行</t>
  </si>
  <si>
    <t>競技委員長        松田 秀樹　  　　競技副委員長      福田 信雄　石内 幹人</t>
  </si>
  <si>
    <t>岡本 廉仁朗</t>
  </si>
  <si>
    <t>　　　　　                      共　催　　周南市ソフトテニス連盟</t>
  </si>
  <si>
    <t>　　　　                      　協　賛　　ナガセケンコー株式会社</t>
  </si>
  <si>
    <t>　　　　                      　　　　　　　株式会社ルーセント</t>
  </si>
  <si>
    <t>谷口  幸翼</t>
  </si>
  <si>
    <t>谷口  幸翼</t>
  </si>
  <si>
    <t>田辺  陽輝</t>
  </si>
  <si>
    <t>石田　直輝</t>
  </si>
  <si>
    <t>石田　直輝</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</si>
</sst>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89">
    <font>
      <sz val="11"/>
      <name val="ＭＳ Ｐゴシック"/>
      <family val="3"/>
    </font>
    <font>
      <sz val="6"/>
      <name val="ＭＳ Ｐゴシック"/>
      <family val="3"/>
    </font>
    <font>
      <sz val="10"/>
      <name val="ＭＳ Ｐゴシック"/>
      <family val="3"/>
    </font>
    <font>
      <sz val="11"/>
      <name val="ＭＳ Ｐ明朝"/>
      <family val="1"/>
    </font>
    <font>
      <sz val="16"/>
      <name val="ＭＳ ゴシック"/>
      <family val="3"/>
    </font>
    <font>
      <sz val="11"/>
      <name val="ＭＳ ゴシック"/>
      <family val="3"/>
    </font>
    <font>
      <b/>
      <sz val="12"/>
      <name val="ＭＳ ゴシック"/>
      <family val="3"/>
    </font>
    <font>
      <sz val="12"/>
      <name val="ＭＳ ゴシック"/>
      <family val="3"/>
    </font>
    <font>
      <sz val="11"/>
      <color indexed="9"/>
      <name val="ＭＳ Ｐゴシック"/>
      <family val="3"/>
    </font>
    <font>
      <u val="single"/>
      <sz val="11"/>
      <color indexed="12"/>
      <name val="ＭＳ Ｐゴシック"/>
      <family val="3"/>
    </font>
    <font>
      <b/>
      <sz val="16"/>
      <name val="ＭＳ Ｐゴシック"/>
      <family val="3"/>
    </font>
    <font>
      <sz val="9"/>
      <name val="ＭＳ Ｐゴシック"/>
      <family val="3"/>
    </font>
    <font>
      <sz val="8"/>
      <name val="ＭＳ Ｐゴシック"/>
      <family val="3"/>
    </font>
    <font>
      <sz val="8"/>
      <color indexed="9"/>
      <name val="ＭＳ Ｐゴシック"/>
      <family val="3"/>
    </font>
    <font>
      <sz val="12"/>
      <name val="ＭＳ Ｐゴシック"/>
      <family val="3"/>
    </font>
    <font>
      <b/>
      <sz val="12"/>
      <name val="ＭＳ Ｐゴシック"/>
      <family val="3"/>
    </font>
    <font>
      <sz val="14"/>
      <name val="ＭＳ ゴシック"/>
      <family val="3"/>
    </font>
    <font>
      <b/>
      <sz val="14"/>
      <name val="ＭＳ ゴシック"/>
      <family val="3"/>
    </font>
    <font>
      <sz val="10"/>
      <name val="ＭＳ Ｐ明朝"/>
      <family val="1"/>
    </font>
    <font>
      <vertAlign val="subscript"/>
      <sz val="11"/>
      <name val="ＭＳ Ｐ明朝"/>
      <family val="1"/>
    </font>
    <font>
      <sz val="14"/>
      <name val="ＭＳ Ｐ明朝"/>
      <family val="1"/>
    </font>
    <font>
      <u val="single"/>
      <sz val="11"/>
      <name val="ＭＳ Ｐ明朝"/>
      <family val="1"/>
    </font>
    <font>
      <sz val="10"/>
      <color indexed="8"/>
      <name val="ＭＳ Ｐゴシック"/>
      <family val="3"/>
    </font>
    <font>
      <sz val="16"/>
      <name val="ＭＳ Ｐゴシック"/>
      <family val="3"/>
    </font>
    <font>
      <b/>
      <sz val="11"/>
      <name val="ＭＳ Ｐゴシック"/>
      <family val="3"/>
    </font>
    <font>
      <sz val="9"/>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明朝"/>
      <family val="1"/>
    </font>
    <font>
      <b/>
      <sz val="10"/>
      <color indexed="10"/>
      <name val="ＭＳ Ｐゴシック"/>
      <family val="3"/>
    </font>
    <font>
      <sz val="10"/>
      <color indexed="10"/>
      <name val="ＭＳ Ｐゴシック"/>
      <family val="3"/>
    </font>
    <font>
      <sz val="11"/>
      <color indexed="9"/>
      <name val="ＭＳ Ｐ明朝"/>
      <family val="1"/>
    </font>
    <font>
      <sz val="12"/>
      <color indexed="10"/>
      <name val="ＭＳ ゴシック"/>
      <family val="3"/>
    </font>
    <font>
      <b/>
      <sz val="11"/>
      <color indexed="10"/>
      <name val="ＭＳ ゴシック"/>
      <family val="3"/>
    </font>
    <font>
      <b/>
      <sz val="12"/>
      <color indexed="10"/>
      <name val="ＭＳ ゴシック"/>
      <family val="3"/>
    </font>
    <font>
      <b/>
      <sz val="13.75"/>
      <color indexed="63"/>
      <name val="游ゴシック"/>
      <family val="3"/>
    </font>
    <font>
      <sz val="8"/>
      <color indexed="63"/>
      <name val="游ゴシック"/>
      <family val="3"/>
    </font>
    <font>
      <sz val="14"/>
      <color indexed="10"/>
      <name val="ＭＳ ゴシック"/>
      <family val="3"/>
    </font>
    <font>
      <b/>
      <sz val="14"/>
      <color indexed="8"/>
      <name val="ＭＳ ゴシック"/>
      <family val="3"/>
    </font>
    <font>
      <b/>
      <sz val="13.5"/>
      <color indexed="10"/>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1"/>
      <name val="Calibri"/>
      <family val="3"/>
    </font>
    <font>
      <sz val="10"/>
      <color theme="1"/>
      <name val="Calibri"/>
      <family val="3"/>
    </font>
    <font>
      <sz val="10"/>
      <color theme="1"/>
      <name val="ＭＳ Ｐ明朝"/>
      <family val="1"/>
    </font>
    <font>
      <b/>
      <sz val="10"/>
      <color rgb="FFFF0000"/>
      <name val="ＭＳ Ｐゴシック"/>
      <family val="3"/>
    </font>
    <font>
      <sz val="10"/>
      <color rgb="FFFF0000"/>
      <name val="ＭＳ Ｐゴシック"/>
      <family val="3"/>
    </font>
    <font>
      <sz val="10"/>
      <name val="Calibri"/>
      <family val="3"/>
    </font>
    <font>
      <sz val="10"/>
      <color theme="1"/>
      <name val="ＭＳ Ｐゴシック"/>
      <family val="3"/>
    </font>
    <font>
      <sz val="11"/>
      <color theme="0"/>
      <name val="ＭＳ Ｐ明朝"/>
      <family val="1"/>
    </font>
    <font>
      <sz val="12"/>
      <color rgb="FFFF0000"/>
      <name val="ＭＳ ゴシック"/>
      <family val="3"/>
    </font>
    <font>
      <b/>
      <sz val="11"/>
      <color rgb="FFFF0000"/>
      <name val="ＭＳ ゴシック"/>
      <family val="3"/>
    </font>
    <font>
      <b/>
      <sz val="12"/>
      <color rgb="FFFF0000"/>
      <name val="ＭＳ ゴシック"/>
      <family val="3"/>
    </font>
    <font>
      <b/>
      <sz val="13.75"/>
      <color rgb="FF343434"/>
      <name val="游ゴシック"/>
      <family val="3"/>
    </font>
    <font>
      <sz val="8"/>
      <color rgb="FF343434"/>
      <name val="游ゴシック"/>
      <family val="3"/>
    </font>
    <font>
      <sz val="14"/>
      <color rgb="FFFF0000"/>
      <name val="ＭＳ ゴシック"/>
      <family val="3"/>
    </font>
    <font>
      <b/>
      <sz val="14"/>
      <color theme="1"/>
      <name val="ＭＳ ゴシック"/>
      <family val="3"/>
    </font>
    <font>
      <b/>
      <sz val="13.5"/>
      <color rgb="FFE00000"/>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top/>
      <bottom style="hair"/>
    </border>
    <border>
      <left style="thin"/>
      <right style="hair"/>
      <top style="hair"/>
      <bottom/>
    </border>
    <border>
      <left style="hair"/>
      <right style="thin"/>
      <top style="hair"/>
      <bottom/>
    </border>
    <border>
      <left style="thin"/>
      <right style="hair"/>
      <top/>
      <bottom style="hair">
        <color indexed="8"/>
      </bottom>
    </border>
    <border>
      <left style="hair"/>
      <right style="thin"/>
      <top/>
      <bottom style="hair">
        <color indexed="8"/>
      </bottom>
    </border>
    <border>
      <left>
        <color indexed="63"/>
      </left>
      <right style="thin"/>
      <top>
        <color indexed="63"/>
      </top>
      <bottom style="thin"/>
    </border>
    <border>
      <left style="hair"/>
      <right/>
      <top style="thin"/>
      <bottom style="thin"/>
    </border>
    <border>
      <left/>
      <right style="hair"/>
      <top style="thin"/>
      <bottom style="thin"/>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color theme="1"/>
      </right>
      <top>
        <color indexed="63"/>
      </top>
      <bottom>
        <color indexed="63"/>
      </bottom>
    </border>
    <border>
      <left style="thin">
        <color theme="1"/>
      </left>
      <right style="thin"/>
      <top>
        <color indexed="63"/>
      </top>
      <bottom>
        <color indexed="63"/>
      </bottom>
    </border>
    <border>
      <left style="thin"/>
      <right style="thin">
        <color theme="1"/>
      </right>
      <top>
        <color indexed="63"/>
      </top>
      <bottom style="thin"/>
    </border>
    <border>
      <left style="thin"/>
      <right/>
      <top style="thin"/>
      <bottom style="dotted"/>
    </border>
    <border>
      <left style="thin"/>
      <right/>
      <top>
        <color indexed="63"/>
      </top>
      <bottom style="dotted"/>
    </border>
    <border>
      <left style="thin"/>
      <right style="thick"/>
      <top>
        <color indexed="63"/>
      </top>
      <bottom style="dotted"/>
    </border>
    <border>
      <left style="thin"/>
      <right style="thick"/>
      <top>
        <color indexed="63"/>
      </top>
      <bottom style="thin"/>
    </border>
    <border>
      <left style="thin"/>
      <right style="thick"/>
      <top style="thin"/>
      <bottom style="dotted"/>
    </border>
    <border>
      <left style="thin"/>
      <right/>
      <top/>
      <bottom style="thick"/>
    </border>
    <border>
      <left style="thin"/>
      <right style="thick"/>
      <top/>
      <bottom style="thick"/>
    </border>
    <border>
      <left>
        <color indexed="63"/>
      </left>
      <right style="thin"/>
      <top>
        <color indexed="63"/>
      </top>
      <bottom style="dotted"/>
    </border>
    <border>
      <left>
        <color indexed="63"/>
      </left>
      <right style="thin"/>
      <top style="thin"/>
      <bottom style="dotted"/>
    </border>
    <border>
      <left>
        <color indexed="63"/>
      </left>
      <right/>
      <top/>
      <bottom style="thick"/>
    </border>
    <border>
      <left style="medium"/>
      <right style="thin"/>
      <top>
        <color indexed="63"/>
      </top>
      <bottom style="dotted"/>
    </border>
    <border>
      <left style="thin"/>
      <right style="medium"/>
      <top>
        <color indexed="63"/>
      </top>
      <bottom style="dotted"/>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style="thin"/>
      <bottom style="dotted"/>
    </border>
    <border>
      <left style="medium"/>
      <right/>
      <top/>
      <bottom style="thick"/>
    </border>
    <border>
      <left style="thin"/>
      <right style="medium"/>
      <top/>
      <bottom style="thick"/>
    </border>
    <border>
      <left style="medium"/>
      <right style="thin"/>
      <top style="thick"/>
      <bottom style="thin"/>
    </border>
    <border>
      <left>
        <color indexed="63"/>
      </left>
      <right style="thin"/>
      <top style="thick"/>
      <bottom style="thin"/>
    </border>
    <border>
      <left style="medium"/>
      <right style="thin"/>
      <top style="thin"/>
      <bottom style="thin"/>
    </border>
    <border>
      <left>
        <color indexed="63"/>
      </left>
      <right style="thin"/>
      <top style="thin"/>
      <bottom style="thin"/>
    </border>
    <border>
      <left style="medium"/>
      <right>
        <color indexed="63"/>
      </right>
      <top>
        <color indexed="63"/>
      </top>
      <bottom>
        <color indexed="63"/>
      </bottom>
    </border>
    <border>
      <left style="medium"/>
      <right/>
      <top/>
      <bottom style="medium"/>
    </border>
    <border>
      <left style="thin"/>
      <right/>
      <top/>
      <bottom style="medium"/>
    </border>
    <border>
      <left style="medium"/>
      <right style="thin"/>
      <top style="dotted"/>
      <bottom style="medium"/>
    </border>
    <border>
      <left style="thin"/>
      <right/>
      <top style="dotted"/>
      <bottom style="medium"/>
    </border>
    <border>
      <left style="medium"/>
      <right/>
      <top style="dotted"/>
      <bottom style="medium"/>
    </border>
    <border>
      <left style="thin"/>
      <right style="medium"/>
      <top style="dotted"/>
      <bottom style="medium"/>
    </border>
    <border>
      <left>
        <color indexed="63"/>
      </left>
      <right/>
      <top style="dotted"/>
      <bottom style="medium"/>
    </border>
    <border>
      <left style="thin"/>
      <right style="thick"/>
      <top style="dotted"/>
      <bottom style="medium"/>
    </border>
    <border>
      <left style="medium"/>
      <right style="thin"/>
      <top>
        <color indexed="63"/>
      </top>
      <bottom>
        <color indexed="63"/>
      </bottom>
    </border>
    <border>
      <left style="thin"/>
      <right style="thin"/>
      <top style="thin"/>
      <bottom style="dotted"/>
    </border>
    <border>
      <left style="thin"/>
      <right/>
      <top style="dotted"/>
      <bottom style="thick"/>
    </border>
    <border>
      <left style="thin"/>
      <right style="medium"/>
      <top style="dotted"/>
      <bottom style="thick"/>
    </border>
    <border>
      <left style="medium"/>
      <right style="thin"/>
      <top>
        <color indexed="63"/>
      </top>
      <bottom style="thin"/>
    </border>
    <border>
      <left style="medium"/>
      <right style="thin"/>
      <top/>
      <bottom style="medium"/>
    </border>
    <border>
      <left style="medium"/>
      <right style="thin"/>
      <top style="dotted"/>
      <bottom style="thick"/>
    </border>
    <border>
      <left style="thin"/>
      <right style="thin"/>
      <top style="dotted"/>
      <bottom style="thin"/>
    </border>
    <border>
      <left style="thin"/>
      <right style="thin"/>
      <top style="thick"/>
      <bottom style="thin"/>
    </border>
    <border>
      <left>
        <color indexed="63"/>
      </left>
      <right>
        <color indexed="63"/>
      </right>
      <top style="thick"/>
      <bottom>
        <color indexed="63"/>
      </bottom>
    </border>
    <border>
      <left style="medium"/>
      <right/>
      <top style="dotted"/>
      <bottom style="thick"/>
    </border>
    <border>
      <left style="thin"/>
      <right style="medium"/>
      <top style="thick"/>
      <bottom style="thin"/>
    </border>
    <border>
      <left style="thin"/>
      <right style="medium"/>
      <top style="thin"/>
      <bottom style="thin"/>
    </border>
    <border>
      <left style="thin"/>
      <right style="medium"/>
      <top>
        <color indexed="63"/>
      </top>
      <bottom>
        <color indexed="63"/>
      </bottom>
    </border>
    <border>
      <left style="thin"/>
      <right>
        <color indexed="63"/>
      </right>
      <top style="thick"/>
      <bottom style="thin"/>
    </border>
    <border>
      <left style="thin"/>
      <right/>
      <top style="thin"/>
      <bottom style="thin"/>
    </border>
    <border>
      <left style="thin"/>
      <right style="thick"/>
      <top style="thick"/>
      <bottom style="thin"/>
    </border>
    <border>
      <left style="thin"/>
      <right style="thick"/>
      <top style="thin"/>
      <bottom style="thin"/>
    </border>
    <border>
      <left style="thin"/>
      <right style="thick"/>
      <top>
        <color indexed="63"/>
      </top>
      <bottom>
        <color indexed="63"/>
      </bottom>
    </border>
    <border>
      <left>
        <color indexed="63"/>
      </left>
      <right/>
      <top style="dotted"/>
      <bottom style="thick"/>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bottom style="medium"/>
    </border>
    <border>
      <left>
        <color indexed="63"/>
      </left>
      <right/>
      <top style="dotted"/>
      <bottom>
        <color indexed="63"/>
      </bottom>
    </border>
    <border>
      <left style="thin"/>
      <right/>
      <top style="dotted"/>
      <bottom style="thin"/>
    </border>
    <border>
      <left>
        <color indexed="63"/>
      </left>
      <right/>
      <top style="dotted"/>
      <bottom style="thin"/>
    </border>
    <border>
      <left style="thin"/>
      <right style="medium"/>
      <top style="dotted"/>
      <bottom style="thin"/>
    </border>
    <border>
      <left style="thin"/>
      <right style="thick"/>
      <top style="dotted"/>
      <bottom style="thin"/>
    </border>
    <border>
      <left>
        <color indexed="63"/>
      </left>
      <right style="thin"/>
      <top style="dotted"/>
      <bottom style="thin"/>
    </border>
    <border>
      <left style="medium"/>
      <right style="medium"/>
      <top style="thin"/>
      <bottom style="thin"/>
    </border>
    <border>
      <left style="medium"/>
      <right style="medium"/>
      <top style="thick"/>
      <bottom style="thin"/>
    </border>
    <border>
      <left>
        <color indexed="63"/>
      </left>
      <right/>
      <top/>
      <bottom style="medium"/>
    </border>
    <border>
      <left style="medium"/>
      <right style="thin"/>
      <top style="dotted"/>
      <bottom>
        <color indexed="63"/>
      </bottom>
    </border>
    <border>
      <left style="thin"/>
      <right/>
      <top style="dotted"/>
      <bottom>
        <color indexed="63"/>
      </bottom>
    </border>
    <border>
      <left style="thin"/>
      <right style="thick"/>
      <top style="dotted"/>
      <bottom>
        <color indexed="63"/>
      </bottom>
    </border>
    <border>
      <left style="thin"/>
      <right style="thin"/>
      <top>
        <color indexed="63"/>
      </top>
      <bottom>
        <color indexed="63"/>
      </bottom>
    </border>
    <border>
      <left style="medium"/>
      <right/>
      <top style="dotted"/>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top/>
      <bottom style="thick"/>
    </border>
    <border>
      <left>
        <color indexed="63"/>
      </left>
      <right>
        <color indexed="63"/>
      </right>
      <top style="thick"/>
      <bottom style="thin"/>
    </border>
    <border>
      <left>
        <color indexed="63"/>
      </left>
      <right style="medium"/>
      <top style="thick"/>
      <bottom style="thin"/>
    </border>
    <border>
      <left style="medium"/>
      <right>
        <color indexed="63"/>
      </right>
      <top style="thick"/>
      <bottom style="thin"/>
    </border>
    <border>
      <left>
        <color indexed="63"/>
      </left>
      <right style="thick"/>
      <top style="thick"/>
      <bottom style="thin"/>
    </border>
    <border>
      <left style="medium"/>
      <right style="medium"/>
      <top style="thin"/>
      <bottom style="thick"/>
    </border>
    <border diagonalDown="1">
      <left style="thin"/>
      <right style="thin"/>
      <top style="thin"/>
      <bottom style="thin"/>
      <diagonal style="thin"/>
    </border>
    <border>
      <left>
        <color indexed="63"/>
      </left>
      <right>
        <color indexed="63"/>
      </right>
      <top style="thin"/>
      <bottom style="thin"/>
    </border>
    <border>
      <left/>
      <right style="thin">
        <color indexed="8"/>
      </right>
      <top style="thin"/>
      <bottom style="thin"/>
    </border>
    <border>
      <left style="hair"/>
      <right/>
      <top style="thin"/>
      <bottom/>
    </border>
    <border>
      <left style="hair"/>
      <right/>
      <top/>
      <bottom style="hair"/>
    </border>
    <border>
      <left/>
      <right/>
      <top/>
      <bottom style="hair">
        <color indexed="8"/>
      </bottom>
    </border>
    <border>
      <left/>
      <right style="hair"/>
      <top style="thin"/>
      <bottom/>
    </border>
    <border>
      <left>
        <color indexed="63"/>
      </left>
      <right style="hair"/>
      <top/>
      <bottom style="hair"/>
    </border>
    <border>
      <left style="hair"/>
      <right/>
      <top>
        <color indexed="63"/>
      </top>
      <bottom/>
    </border>
    <border>
      <left/>
      <right/>
      <top style="hair">
        <color indexed="8"/>
      </top>
      <bottom/>
    </border>
    <border>
      <left>
        <color indexed="63"/>
      </left>
      <right style="hair"/>
      <top>
        <color indexed="63"/>
      </top>
      <bottom/>
    </border>
    <border>
      <left style="hair"/>
      <right/>
      <top/>
      <bottom style="hair">
        <color indexed="8"/>
      </bottom>
    </border>
    <border>
      <left/>
      <right/>
      <top/>
      <bottom style="thin">
        <color indexed="8"/>
      </bottom>
    </border>
    <border>
      <left/>
      <right style="hair"/>
      <top/>
      <bottom style="thin"/>
    </border>
    <border>
      <left/>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vertical="center"/>
      <protection/>
    </xf>
    <xf numFmtId="0" fontId="71" fillId="32" borderId="0" applyNumberFormat="0" applyBorder="0" applyAlignment="0" applyProtection="0"/>
  </cellStyleXfs>
  <cellXfs count="394">
    <xf numFmtId="0" fontId="0" fillId="0" borderId="0" xfId="0" applyAlignment="1">
      <alignment vertical="center"/>
    </xf>
    <xf numFmtId="0" fontId="0" fillId="0" borderId="0" xfId="0" applyBorder="1" applyAlignment="1">
      <alignment vertical="center"/>
    </xf>
    <xf numFmtId="49" fontId="3" fillId="0" borderId="0" xfId="62" applyNumberFormat="1" applyFont="1">
      <alignment vertical="center"/>
      <protection/>
    </xf>
    <xf numFmtId="49" fontId="5" fillId="0" borderId="0" xfId="62" applyNumberFormat="1" applyFont="1">
      <alignment vertical="center"/>
      <protection/>
    </xf>
    <xf numFmtId="49" fontId="0" fillId="0" borderId="0" xfId="62" applyNumberFormat="1">
      <alignment vertical="center"/>
      <protection/>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49" fontId="2" fillId="0" borderId="12" xfId="62" applyNumberFormat="1" applyFont="1" applyBorder="1">
      <alignment vertical="center"/>
      <protection/>
    </xf>
    <xf numFmtId="49" fontId="2" fillId="0" borderId="13" xfId="62" applyNumberFormat="1" applyFont="1" applyBorder="1" applyAlignment="1">
      <alignment horizontal="center" vertical="center"/>
      <protection/>
    </xf>
    <xf numFmtId="49" fontId="5" fillId="0" borderId="14" xfId="62" applyNumberFormat="1" applyFont="1" applyBorder="1">
      <alignment vertical="center"/>
      <protection/>
    </xf>
    <xf numFmtId="0" fontId="8" fillId="0" borderId="0" xfId="0" applyFont="1" applyAlignment="1">
      <alignment/>
    </xf>
    <xf numFmtId="0" fontId="0" fillId="0" borderId="0" xfId="0" applyAlignment="1">
      <alignment/>
    </xf>
    <xf numFmtId="0" fontId="0" fillId="0" borderId="0" xfId="0" applyAlignment="1">
      <alignment vertical="center"/>
    </xf>
    <xf numFmtId="0" fontId="9" fillId="0" borderId="0" xfId="43" applyAlignment="1">
      <alignment vertical="center"/>
    </xf>
    <xf numFmtId="0" fontId="9" fillId="0" borderId="0" xfId="43" applyAlignment="1">
      <alignment horizontal="center" vertical="center"/>
    </xf>
    <xf numFmtId="0" fontId="8" fillId="0" borderId="0" xfId="0" applyFont="1" applyAlignment="1">
      <alignment vertical="top"/>
    </xf>
    <xf numFmtId="0" fontId="10" fillId="0" borderId="0" xfId="0" applyFont="1" applyAlignment="1">
      <alignment horizontal="center" vertical="top"/>
    </xf>
    <xf numFmtId="0" fontId="0" fillId="0" borderId="0" xfId="0" applyAlignment="1">
      <alignment vertical="top"/>
    </xf>
    <xf numFmtId="0" fontId="72" fillId="0" borderId="0" xfId="0" applyFont="1" applyAlignment="1">
      <alignment/>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14" xfId="0" applyFont="1" applyBorder="1" applyAlignment="1">
      <alignment horizontal="center" vertical="center"/>
    </xf>
    <xf numFmtId="0" fontId="0" fillId="0" borderId="22" xfId="0" applyBorder="1" applyAlignment="1">
      <alignment horizontal="center" vertical="center"/>
    </xf>
    <xf numFmtId="0" fontId="12" fillId="0" borderId="10" xfId="0" applyFont="1" applyBorder="1" applyAlignment="1">
      <alignment horizontal="center"/>
    </xf>
    <xf numFmtId="0" fontId="12" fillId="0" borderId="0" xfId="0" applyFont="1" applyAlignment="1">
      <alignment horizontal="center"/>
    </xf>
    <xf numFmtId="0" fontId="0" fillId="0" borderId="0" xfId="0" applyAlignment="1">
      <alignment horizontal="center" vertical="center"/>
    </xf>
    <xf numFmtId="0" fontId="11" fillId="0" borderId="0" xfId="0" applyFont="1" applyAlignment="1">
      <alignment horizontal="center" vertical="center"/>
    </xf>
    <xf numFmtId="0" fontId="13" fillId="0" borderId="0" xfId="0" applyFont="1" applyAlignment="1">
      <alignment shrinkToFit="1"/>
    </xf>
    <xf numFmtId="0" fontId="0" fillId="0" borderId="0" xfId="0" applyAlignment="1">
      <alignment horizontal="right"/>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73" fillId="0" borderId="25" xfId="0" applyFont="1" applyBorder="1" applyAlignment="1">
      <alignment horizontal="center" vertical="center" textRotation="1" shrinkToFit="1"/>
    </xf>
    <xf numFmtId="0" fontId="0" fillId="0" borderId="26" xfId="0" applyBorder="1" applyAlignment="1">
      <alignment horizontal="center" vertical="center" shrinkToFit="1"/>
    </xf>
    <xf numFmtId="0" fontId="0" fillId="0" borderId="14" xfId="0" applyBorder="1" applyAlignment="1">
      <alignment horizontal="center" vertical="center" shrinkToFit="1"/>
    </xf>
    <xf numFmtId="0" fontId="74" fillId="0" borderId="0" xfId="0" applyFont="1" applyAlignment="1">
      <alignment vertical="center" shrinkToFit="1"/>
    </xf>
    <xf numFmtId="0" fontId="5" fillId="0" borderId="0" xfId="0" applyFont="1" applyAlignment="1">
      <alignment vertical="center"/>
    </xf>
    <xf numFmtId="49" fontId="74" fillId="0" borderId="0" xfId="0" applyNumberFormat="1" applyFont="1" applyBorder="1" applyAlignment="1">
      <alignment horizontal="center" vertical="center" shrinkToFit="1"/>
    </xf>
    <xf numFmtId="49" fontId="75" fillId="0" borderId="26" xfId="0" applyNumberFormat="1"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vertical="center" shrinkToFit="1"/>
    </xf>
    <xf numFmtId="0" fontId="18" fillId="0" borderId="0" xfId="0" applyFont="1" applyAlignment="1">
      <alignment vertical="center" shrinkToFit="1"/>
    </xf>
    <xf numFmtId="49" fontId="3" fillId="0" borderId="0" xfId="0" applyNumberFormat="1"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57"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21" fillId="0" borderId="0" xfId="0" applyFont="1" applyAlignment="1">
      <alignment vertical="center"/>
    </xf>
    <xf numFmtId="49" fontId="0" fillId="0" borderId="0" xfId="0" applyNumberFormat="1" applyAlignment="1">
      <alignment horizontal="right" vertical="center"/>
    </xf>
    <xf numFmtId="49" fontId="23" fillId="0" borderId="0" xfId="0" applyNumberFormat="1" applyFon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14" xfId="0" applyBorder="1" applyAlignment="1">
      <alignment vertical="center"/>
    </xf>
    <xf numFmtId="49" fontId="76" fillId="0" borderId="0" xfId="0" applyNumberFormat="1" applyFont="1" applyAlignment="1">
      <alignment horizontal="right" vertical="center"/>
    </xf>
    <xf numFmtId="49" fontId="77" fillId="0" borderId="0" xfId="0" applyNumberFormat="1" applyFont="1" applyAlignment="1">
      <alignment horizontal="right" vertical="center"/>
    </xf>
    <xf numFmtId="49" fontId="77" fillId="0" borderId="0" xfId="0" applyNumberFormat="1" applyFont="1" applyAlignment="1">
      <alignment vertical="center"/>
    </xf>
    <xf numFmtId="49" fontId="76" fillId="0" borderId="0" xfId="0" applyNumberFormat="1" applyFont="1" applyAlignment="1">
      <alignment vertical="center"/>
    </xf>
    <xf numFmtId="49" fontId="77" fillId="0" borderId="25" xfId="0" applyNumberFormat="1" applyFont="1" applyBorder="1" applyAlignment="1">
      <alignment horizontal="right" vertical="center"/>
    </xf>
    <xf numFmtId="49" fontId="77" fillId="0" borderId="13" xfId="0" applyNumberFormat="1" applyFont="1" applyBorder="1" applyAlignment="1">
      <alignment horizontal="right" vertical="center"/>
    </xf>
    <xf numFmtId="49" fontId="77" fillId="0" borderId="28" xfId="0" applyNumberFormat="1" applyFont="1" applyBorder="1" applyAlignment="1">
      <alignment horizontal="right" vertical="center"/>
    </xf>
    <xf numFmtId="49" fontId="77" fillId="0" borderId="12" xfId="0" applyNumberFormat="1" applyFont="1" applyBorder="1" applyAlignment="1">
      <alignment vertical="center"/>
    </xf>
    <xf numFmtId="49" fontId="77" fillId="0" borderId="29" xfId="0" applyNumberFormat="1" applyFont="1" applyBorder="1" applyAlignment="1">
      <alignment vertical="center"/>
    </xf>
    <xf numFmtId="49" fontId="77" fillId="0" borderId="28" xfId="0" applyNumberFormat="1" applyFont="1" applyBorder="1" applyAlignment="1">
      <alignment vertical="center"/>
    </xf>
    <xf numFmtId="49" fontId="77" fillId="0" borderId="27" xfId="0" applyNumberFormat="1" applyFont="1" applyBorder="1" applyAlignment="1">
      <alignment horizontal="right" vertical="center"/>
    </xf>
    <xf numFmtId="49" fontId="76" fillId="0" borderId="20" xfId="0" applyNumberFormat="1" applyFont="1" applyBorder="1" applyAlignment="1">
      <alignment vertical="center"/>
    </xf>
    <xf numFmtId="49" fontId="77" fillId="0" borderId="20" xfId="0" applyNumberFormat="1" applyFont="1" applyBorder="1" applyAlignment="1">
      <alignment vertical="center"/>
    </xf>
    <xf numFmtId="49" fontId="77" fillId="0" borderId="12" xfId="0" applyNumberFormat="1" applyFont="1" applyBorder="1" applyAlignment="1">
      <alignment horizontal="right" vertical="center"/>
    </xf>
    <xf numFmtId="49" fontId="77" fillId="0" borderId="29" xfId="0" applyNumberFormat="1" applyFont="1" applyBorder="1" applyAlignment="1">
      <alignment horizontal="right" vertical="center"/>
    </xf>
    <xf numFmtId="49" fontId="77" fillId="0" borderId="25" xfId="0" applyNumberFormat="1" applyFont="1" applyBorder="1" applyAlignment="1">
      <alignment vertical="center"/>
    </xf>
    <xf numFmtId="49" fontId="77" fillId="0" borderId="10" xfId="0" applyNumberFormat="1" applyFont="1" applyBorder="1" applyAlignment="1">
      <alignment horizontal="right" vertical="center"/>
    </xf>
    <xf numFmtId="49" fontId="77" fillId="0" borderId="20" xfId="0" applyNumberFormat="1" applyFont="1" applyBorder="1" applyAlignment="1">
      <alignment horizontal="right" vertical="center"/>
    </xf>
    <xf numFmtId="49" fontId="77" fillId="0" borderId="11" xfId="0" applyNumberFormat="1" applyFont="1" applyBorder="1" applyAlignment="1">
      <alignment vertical="center"/>
    </xf>
    <xf numFmtId="49" fontId="77" fillId="0" borderId="27" xfId="0" applyNumberFormat="1" applyFont="1" applyBorder="1" applyAlignment="1">
      <alignment vertical="center"/>
    </xf>
    <xf numFmtId="49" fontId="77" fillId="0" borderId="14"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4" xfId="0" applyFont="1" applyBorder="1" applyAlignment="1">
      <alignment horizontal="center" vertical="center"/>
    </xf>
    <xf numFmtId="49" fontId="2" fillId="0" borderId="25" xfId="0" applyNumberFormat="1" applyFont="1" applyBorder="1" applyAlignment="1">
      <alignment horizontal="right" vertical="center"/>
    </xf>
    <xf numFmtId="49" fontId="2" fillId="0" borderId="13" xfId="0" applyNumberFormat="1" applyFont="1" applyBorder="1" applyAlignment="1">
      <alignment horizontal="right" vertical="center"/>
    </xf>
    <xf numFmtId="49" fontId="2" fillId="0" borderId="28" xfId="0" applyNumberFormat="1" applyFont="1" applyBorder="1" applyAlignment="1">
      <alignment horizontal="right" vertical="center"/>
    </xf>
    <xf numFmtId="49" fontId="2" fillId="0" borderId="27" xfId="0" applyNumberFormat="1" applyFont="1" applyBorder="1" applyAlignment="1">
      <alignment horizontal="right" vertical="center"/>
    </xf>
    <xf numFmtId="49" fontId="77" fillId="0" borderId="10" xfId="0" applyNumberFormat="1" applyFont="1" applyBorder="1" applyAlignment="1">
      <alignment vertical="center"/>
    </xf>
    <xf numFmtId="49" fontId="77" fillId="0" borderId="12" xfId="0" applyNumberFormat="1" applyFont="1" applyBorder="1" applyAlignment="1">
      <alignment horizontal="left" vertical="center"/>
    </xf>
    <xf numFmtId="0" fontId="78" fillId="0" borderId="0" xfId="0" applyFont="1" applyAlignment="1">
      <alignment horizontal="center" vertical="center" shrinkToFit="1"/>
    </xf>
    <xf numFmtId="0" fontId="2" fillId="0" borderId="13" xfId="0" applyFont="1" applyBorder="1" applyAlignment="1">
      <alignment horizontal="center" vertical="center"/>
    </xf>
    <xf numFmtId="49" fontId="77" fillId="0" borderId="11" xfId="0" applyNumberFormat="1" applyFont="1" applyBorder="1" applyAlignment="1">
      <alignment horizontal="right" vertical="center"/>
    </xf>
    <xf numFmtId="49" fontId="76" fillId="0" borderId="14" xfId="0" applyNumberFormat="1" applyFont="1" applyBorder="1" applyAlignment="1">
      <alignment vertical="center"/>
    </xf>
    <xf numFmtId="49" fontId="77" fillId="0" borderId="0" xfId="0" applyNumberFormat="1" applyFont="1" applyAlignment="1">
      <alignment horizontal="left" vertical="center"/>
    </xf>
    <xf numFmtId="49" fontId="76" fillId="0" borderId="29" xfId="0" applyNumberFormat="1" applyFont="1" applyBorder="1" applyAlignment="1">
      <alignment vertical="center"/>
    </xf>
    <xf numFmtId="0" fontId="78" fillId="0" borderId="0" xfId="0" applyFont="1" applyAlignment="1">
      <alignment horizontal="center" vertical="center"/>
    </xf>
    <xf numFmtId="0" fontId="78" fillId="0" borderId="13" xfId="0" applyFont="1" applyBorder="1" applyAlignment="1">
      <alignment horizontal="center" vertical="center"/>
    </xf>
    <xf numFmtId="49" fontId="76" fillId="0" borderId="10" xfId="0" applyNumberFormat="1" applyFont="1" applyBorder="1" applyAlignment="1">
      <alignment horizontal="right" vertical="center"/>
    </xf>
    <xf numFmtId="49" fontId="76" fillId="0" borderId="12" xfId="0" applyNumberFormat="1" applyFont="1" applyBorder="1" applyAlignment="1">
      <alignment horizontal="right" vertical="center"/>
    </xf>
    <xf numFmtId="49" fontId="76" fillId="0" borderId="11"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4" fillId="0" borderId="0" xfId="0" applyFont="1" applyAlignment="1">
      <alignment horizontal="center" vertical="center"/>
    </xf>
    <xf numFmtId="0" fontId="74" fillId="0" borderId="0" xfId="0" applyFont="1" applyAlignment="1">
      <alignment horizontal="left" vertical="center"/>
    </xf>
    <xf numFmtId="49" fontId="75" fillId="0" borderId="0" xfId="0" applyNumberFormat="1" applyFont="1" applyBorder="1" applyAlignment="1">
      <alignment horizontal="center" vertical="center" shrinkToFit="1"/>
    </xf>
    <xf numFmtId="0" fontId="18" fillId="0" borderId="26" xfId="0" applyFont="1" applyBorder="1" applyAlignment="1">
      <alignment horizontal="center" vertical="center"/>
    </xf>
    <xf numFmtId="49" fontId="75" fillId="0" borderId="26" xfId="0" applyNumberFormat="1" applyFont="1" applyBorder="1" applyAlignment="1">
      <alignment vertical="center" shrinkToFit="1"/>
    </xf>
    <xf numFmtId="49" fontId="74" fillId="0" borderId="26" xfId="0" applyNumberFormat="1" applyFont="1" applyBorder="1" applyAlignment="1">
      <alignment horizontal="center" vertical="center"/>
    </xf>
    <xf numFmtId="0" fontId="18" fillId="0" borderId="10" xfId="0" applyFont="1" applyBorder="1" applyAlignment="1">
      <alignment horizontal="center" vertical="center" shrinkToFit="1"/>
    </xf>
    <xf numFmtId="0" fontId="15" fillId="0" borderId="0" xfId="0" applyFont="1" applyAlignment="1">
      <alignment horizontal="center" vertical="center"/>
    </xf>
    <xf numFmtId="49" fontId="77" fillId="0" borderId="0" xfId="0" applyNumberFormat="1" applyFont="1" applyAlignment="1">
      <alignment horizontal="center" vertical="center"/>
    </xf>
    <xf numFmtId="0" fontId="8" fillId="0" borderId="0" xfId="0" applyFont="1" applyAlignment="1">
      <alignment vertical="center"/>
    </xf>
    <xf numFmtId="0" fontId="3" fillId="0" borderId="0" xfId="62" applyFont="1">
      <alignment vertical="center"/>
      <protection/>
    </xf>
    <xf numFmtId="49" fontId="2" fillId="0" borderId="0" xfId="62" applyNumberFormat="1" applyFont="1">
      <alignment vertical="center"/>
      <protection/>
    </xf>
    <xf numFmtId="49" fontId="79" fillId="0" borderId="0" xfId="0" applyNumberFormat="1" applyFont="1" applyAlignment="1">
      <alignment horizontal="center" vertical="center"/>
    </xf>
    <xf numFmtId="0" fontId="80" fillId="0" borderId="0" xfId="62" applyFont="1">
      <alignment vertical="center"/>
      <protection/>
    </xf>
    <xf numFmtId="0" fontId="79" fillId="0" borderId="12" xfId="0" applyFont="1" applyBorder="1" applyAlignment="1">
      <alignment horizontal="center" vertical="center"/>
    </xf>
    <xf numFmtId="49" fontId="3" fillId="0" borderId="12" xfId="62" applyNumberFormat="1" applyFont="1" applyBorder="1">
      <alignment vertical="center"/>
      <protection/>
    </xf>
    <xf numFmtId="49" fontId="5" fillId="0" borderId="13" xfId="62" applyNumberFormat="1" applyFont="1" applyBorder="1" applyAlignment="1">
      <alignment horizontal="center" vertical="center"/>
      <protection/>
    </xf>
    <xf numFmtId="0" fontId="2" fillId="0" borderId="12" xfId="0" applyFont="1" applyBorder="1" applyAlignment="1">
      <alignment vertical="center"/>
    </xf>
    <xf numFmtId="0" fontId="2" fillId="0" borderId="0" xfId="0" applyFont="1" applyAlignment="1">
      <alignment horizontal="center" vertical="center" shrinkToFit="1"/>
    </xf>
    <xf numFmtId="49" fontId="2" fillId="0" borderId="14" xfId="62" applyNumberFormat="1" applyFont="1" applyBorder="1">
      <alignment vertical="center"/>
      <protection/>
    </xf>
    <xf numFmtId="49" fontId="2" fillId="0" borderId="13" xfId="62" applyNumberFormat="1" applyFont="1" applyBorder="1">
      <alignment vertical="center"/>
      <protection/>
    </xf>
    <xf numFmtId="49" fontId="2" fillId="0" borderId="0" xfId="62" applyNumberFormat="1" applyFont="1" applyAlignment="1">
      <alignment horizontal="center" vertical="center"/>
      <protection/>
    </xf>
    <xf numFmtId="49" fontId="2" fillId="0" borderId="14" xfId="62" applyNumberFormat="1" applyFont="1" applyBorder="1" applyAlignment="1">
      <alignment horizontal="center" vertical="center"/>
      <protection/>
    </xf>
    <xf numFmtId="49" fontId="5" fillId="0" borderId="11" xfId="62" applyNumberFormat="1" applyFont="1" applyBorder="1" applyAlignment="1">
      <alignment horizontal="right" vertical="center"/>
      <protection/>
    </xf>
    <xf numFmtId="49" fontId="81" fillId="0" borderId="0" xfId="62" applyNumberFormat="1" applyFont="1" applyAlignment="1">
      <alignment horizontal="right" vertical="center"/>
      <protection/>
    </xf>
    <xf numFmtId="49" fontId="7" fillId="0" borderId="0" xfId="62" applyNumberFormat="1" applyFont="1" applyAlignment="1">
      <alignment horizontal="left" vertical="center"/>
      <protection/>
    </xf>
    <xf numFmtId="49" fontId="5" fillId="0" borderId="0" xfId="62" applyNumberFormat="1" applyFont="1" applyAlignment="1">
      <alignment horizontal="left" vertical="center"/>
      <protection/>
    </xf>
    <xf numFmtId="49" fontId="5" fillId="0" borderId="29" xfId="62" applyNumberFormat="1" applyFont="1" applyBorder="1" applyAlignment="1">
      <alignment horizontal="right" vertical="center"/>
      <protection/>
    </xf>
    <xf numFmtId="49" fontId="7" fillId="0" borderId="28" xfId="62" applyNumberFormat="1" applyFont="1" applyBorder="1" applyAlignment="1">
      <alignment horizontal="right" vertical="center"/>
      <protection/>
    </xf>
    <xf numFmtId="49" fontId="7" fillId="0" borderId="0" xfId="62" applyNumberFormat="1" applyFont="1" applyAlignment="1">
      <alignment horizontal="right" vertical="center"/>
      <protection/>
    </xf>
    <xf numFmtId="49" fontId="82" fillId="0" borderId="0" xfId="62" applyNumberFormat="1" applyFont="1" applyAlignment="1">
      <alignment horizontal="left" vertical="center"/>
      <protection/>
    </xf>
    <xf numFmtId="49" fontId="5" fillId="0" borderId="10" xfId="62" applyNumberFormat="1" applyFont="1" applyBorder="1" applyAlignment="1">
      <alignment horizontal="right" vertical="center"/>
      <protection/>
    </xf>
    <xf numFmtId="49" fontId="7" fillId="0" borderId="20" xfId="62" applyNumberFormat="1" applyFont="1" applyBorder="1" applyAlignment="1">
      <alignment horizontal="right" vertical="center"/>
      <protection/>
    </xf>
    <xf numFmtId="49" fontId="7" fillId="0" borderId="29" xfId="62" applyNumberFormat="1" applyFont="1" applyBorder="1" applyAlignment="1">
      <alignment horizontal="left" vertical="center"/>
      <protection/>
    </xf>
    <xf numFmtId="49" fontId="82" fillId="0" borderId="11" xfId="62" applyNumberFormat="1" applyFont="1" applyBorder="1" applyAlignment="1">
      <alignment horizontal="left" vertical="center"/>
      <protection/>
    </xf>
    <xf numFmtId="49" fontId="5" fillId="0" borderId="0" xfId="62" applyNumberFormat="1" applyFont="1" applyAlignment="1">
      <alignment horizontal="right" vertical="center"/>
      <protection/>
    </xf>
    <xf numFmtId="49" fontId="83" fillId="0" borderId="0" xfId="62" applyNumberFormat="1" applyFont="1" applyAlignment="1">
      <alignment horizontal="left" vertical="center"/>
      <protection/>
    </xf>
    <xf numFmtId="49" fontId="82" fillId="0" borderId="27" xfId="62" applyNumberFormat="1" applyFont="1" applyBorder="1" applyAlignment="1">
      <alignment horizontal="left" vertical="center"/>
      <protection/>
    </xf>
    <xf numFmtId="49" fontId="83" fillId="0" borderId="30" xfId="62" applyNumberFormat="1" applyFont="1" applyBorder="1" applyAlignment="1">
      <alignment horizontal="left" vertical="center"/>
      <protection/>
    </xf>
    <xf numFmtId="49" fontId="82" fillId="0" borderId="31" xfId="62" applyNumberFormat="1" applyFont="1" applyBorder="1" applyAlignment="1">
      <alignment horizontal="left" vertical="center"/>
      <protection/>
    </xf>
    <xf numFmtId="49" fontId="83" fillId="0" borderId="32" xfId="62" applyNumberFormat="1" applyFont="1" applyBorder="1" applyAlignment="1">
      <alignment horizontal="left" vertical="center"/>
      <protection/>
    </xf>
    <xf numFmtId="49" fontId="83" fillId="0" borderId="0" xfId="62" applyNumberFormat="1" applyFont="1" applyAlignment="1">
      <alignment horizontal="right" vertical="center"/>
      <protection/>
    </xf>
    <xf numFmtId="0" fontId="0" fillId="0" borderId="0" xfId="62">
      <alignment vertical="center"/>
      <protection/>
    </xf>
    <xf numFmtId="0" fontId="7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13"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0" xfId="0" applyAlignment="1">
      <alignment horizontal="left" vertical="center"/>
    </xf>
    <xf numFmtId="0" fontId="72" fillId="0" borderId="0" xfId="0" applyFont="1" applyAlignment="1">
      <alignment horizontal="right" vertical="center"/>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0" fontId="24" fillId="0" borderId="0" xfId="0" applyFont="1" applyAlignment="1">
      <alignment vertical="center"/>
    </xf>
    <xf numFmtId="0" fontId="18" fillId="0" borderId="35"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11" fillId="0" borderId="26" xfId="0" applyFont="1" applyBorder="1" applyAlignment="1">
      <alignment vertical="center" shrinkToFi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24" fillId="0" borderId="55"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18" fillId="0" borderId="20"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20" xfId="0" applyFont="1" applyBorder="1" applyAlignment="1">
      <alignment horizontal="center" vertical="center"/>
    </xf>
    <xf numFmtId="0" fontId="18" fillId="0" borderId="58"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24" fillId="0" borderId="64" xfId="0" applyFont="1" applyFill="1" applyBorder="1" applyAlignment="1">
      <alignment horizontal="center" vertical="center" shrinkToFit="1"/>
    </xf>
    <xf numFmtId="0" fontId="18" fillId="0" borderId="6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27" xfId="0" applyFont="1" applyBorder="1" applyAlignment="1">
      <alignment horizontal="center" vertical="center" shrinkToFit="1"/>
    </xf>
    <xf numFmtId="49" fontId="77" fillId="0" borderId="0" xfId="0" applyNumberFormat="1" applyFont="1" applyBorder="1" applyAlignment="1">
      <alignment vertical="center"/>
    </xf>
    <xf numFmtId="0" fontId="74" fillId="0" borderId="0" xfId="0" applyFont="1" applyBorder="1" applyAlignment="1">
      <alignment horizontal="center" vertical="center"/>
    </xf>
    <xf numFmtId="0" fontId="18" fillId="0" borderId="71" xfId="0" applyFont="1" applyBorder="1" applyAlignment="1">
      <alignment horizontal="center" vertical="center" shrinkToFit="1"/>
    </xf>
    <xf numFmtId="0" fontId="25" fillId="0" borderId="54" xfId="0" applyFont="1" applyBorder="1" applyAlignment="1">
      <alignment horizontal="center" vertical="center"/>
    </xf>
    <xf numFmtId="0" fontId="25" fillId="0" borderId="26" xfId="0" applyFont="1" applyBorder="1" applyAlignment="1">
      <alignment vertical="center" shrinkToFit="1"/>
    </xf>
    <xf numFmtId="0" fontId="25" fillId="0" borderId="53" xfId="0" applyFont="1" applyBorder="1" applyAlignment="1">
      <alignment horizontal="center" vertical="center"/>
    </xf>
    <xf numFmtId="0" fontId="3" fillId="0" borderId="1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72" xfId="0" applyFont="1" applyBorder="1" applyAlignment="1">
      <alignment vertical="center" shrinkToFit="1"/>
    </xf>
    <xf numFmtId="0" fontId="3" fillId="0" borderId="0" xfId="0" applyFont="1" applyBorder="1" applyAlignment="1">
      <alignment vertical="center" shrinkToFit="1"/>
    </xf>
    <xf numFmtId="0" fontId="3" fillId="0" borderId="27" xfId="0" applyFont="1" applyBorder="1" applyAlignment="1">
      <alignment vertical="center" shrinkToFit="1"/>
    </xf>
    <xf numFmtId="0" fontId="3" fillId="0" borderId="73" xfId="0" applyFont="1" applyBorder="1" applyAlignment="1">
      <alignment vertical="center" shrinkToFit="1"/>
    </xf>
    <xf numFmtId="0" fontId="18" fillId="0" borderId="74" xfId="0" applyFont="1" applyBorder="1" applyAlignment="1">
      <alignment horizontal="center" vertical="center" shrinkToFit="1"/>
    </xf>
    <xf numFmtId="0" fontId="18" fillId="0" borderId="72" xfId="0" applyFont="1" applyBorder="1" applyAlignment="1">
      <alignment vertical="center" shrinkToFit="1"/>
    </xf>
    <xf numFmtId="0" fontId="18" fillId="0" borderId="75" xfId="0" applyFont="1" applyBorder="1" applyAlignment="1">
      <alignment horizontal="center" vertical="center"/>
    </xf>
    <xf numFmtId="0" fontId="18" fillId="0" borderId="26" xfId="0" applyFont="1" applyBorder="1" applyAlignment="1">
      <alignment vertical="center" shrinkToFit="1"/>
    </xf>
    <xf numFmtId="0" fontId="18" fillId="0" borderId="76" xfId="0" applyFont="1" applyBorder="1" applyAlignment="1">
      <alignment horizontal="center" vertical="center"/>
    </xf>
    <xf numFmtId="0" fontId="18" fillId="0" borderId="0" xfId="0" applyFont="1" applyBorder="1" applyAlignment="1">
      <alignment vertical="center" shrinkToFit="1"/>
    </xf>
    <xf numFmtId="0" fontId="18" fillId="0" borderId="77" xfId="0" applyFont="1" applyFill="1" applyBorder="1" applyAlignment="1">
      <alignment horizontal="center" vertical="center" shrinkToFit="1"/>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10" xfId="0" applyFont="1" applyBorder="1" applyAlignment="1">
      <alignment horizontal="center" vertical="center"/>
    </xf>
    <xf numFmtId="0" fontId="2" fillId="0" borderId="79" xfId="0" applyFont="1" applyBorder="1" applyAlignment="1">
      <alignment horizontal="center" vertical="center"/>
    </xf>
    <xf numFmtId="0" fontId="2" fillId="0" borderId="76" xfId="0" applyFont="1" applyBorder="1" applyAlignment="1">
      <alignment horizontal="center" vertical="center"/>
    </xf>
    <xf numFmtId="0" fontId="18" fillId="0" borderId="75" xfId="0" applyFont="1" applyBorder="1" applyAlignment="1">
      <alignment horizontal="center" vertical="center" shrinkToFit="1"/>
    </xf>
    <xf numFmtId="0" fontId="18" fillId="0" borderId="46"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Fill="1" applyBorder="1" applyAlignment="1">
      <alignment horizontal="center" vertical="center" shrinkToFit="1"/>
    </xf>
    <xf numFmtId="0" fontId="2" fillId="0" borderId="81" xfId="0" applyFont="1" applyBorder="1" applyAlignment="1">
      <alignment horizontal="center" vertical="center"/>
    </xf>
    <xf numFmtId="0" fontId="22" fillId="0" borderId="0" xfId="0" applyFont="1" applyBorder="1" applyAlignment="1">
      <alignment horizontal="center" vertical="center"/>
    </xf>
    <xf numFmtId="0" fontId="3" fillId="0" borderId="3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18" fillId="0" borderId="83" xfId="0" applyFont="1" applyBorder="1" applyAlignment="1">
      <alignment horizontal="center" vertical="center" shrinkToFit="1"/>
    </xf>
    <xf numFmtId="0" fontId="24" fillId="0" borderId="84" xfId="0" applyFont="1" applyFill="1" applyBorder="1" applyAlignment="1">
      <alignment horizontal="center" vertical="center" shrinkToFit="1"/>
    </xf>
    <xf numFmtId="0" fontId="3" fillId="0" borderId="85" xfId="0" applyFont="1" applyBorder="1" applyAlignment="1">
      <alignment vertical="center" shrinkToFit="1"/>
    </xf>
    <xf numFmtId="0" fontId="18" fillId="0" borderId="86" xfId="0" applyFont="1" applyBorder="1" applyAlignment="1">
      <alignment horizontal="center" vertical="center"/>
    </xf>
    <xf numFmtId="0" fontId="3" fillId="0" borderId="48"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87" xfId="0" applyFont="1" applyBorder="1" applyAlignment="1">
      <alignment horizontal="center" vertical="center" shrinkToFit="1"/>
    </xf>
    <xf numFmtId="49" fontId="77" fillId="0" borderId="13" xfId="0" applyNumberFormat="1" applyFont="1" applyBorder="1" applyAlignment="1">
      <alignment vertical="center"/>
    </xf>
    <xf numFmtId="0" fontId="2" fillId="0" borderId="0" xfId="0" applyFont="1" applyBorder="1" applyAlignment="1">
      <alignment horizontal="center" vertical="center"/>
    </xf>
    <xf numFmtId="0" fontId="18" fillId="0" borderId="8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90" xfId="0" applyFont="1" applyBorder="1" applyAlignment="1">
      <alignment horizontal="center" vertical="center" shrinkToFit="1"/>
    </xf>
    <xf numFmtId="0" fontId="18" fillId="0" borderId="91" xfId="0" applyFont="1" applyBorder="1" applyAlignment="1">
      <alignment horizontal="center" vertical="center" shrinkToFit="1"/>
    </xf>
    <xf numFmtId="0" fontId="18" fillId="0" borderId="92" xfId="0" applyFont="1" applyBorder="1" applyAlignment="1">
      <alignment horizontal="center" vertical="center" shrinkToFit="1"/>
    </xf>
    <xf numFmtId="0" fontId="18" fillId="0" borderId="93" xfId="0" applyFont="1" applyBorder="1" applyAlignment="1">
      <alignment horizontal="center" vertical="center" shrinkToFit="1"/>
    </xf>
    <xf numFmtId="0" fontId="0" fillId="0" borderId="94" xfId="0" applyBorder="1" applyAlignment="1">
      <alignment horizontal="center" vertical="center"/>
    </xf>
    <xf numFmtId="0" fontId="0" fillId="0" borderId="95" xfId="0" applyBorder="1" applyAlignment="1">
      <alignment horizontal="center" vertical="center"/>
    </xf>
    <xf numFmtId="0" fontId="25" fillId="0" borderId="26" xfId="0" applyFont="1" applyBorder="1" applyAlignment="1">
      <alignment horizontal="center" vertical="center" shrinkToFit="1"/>
    </xf>
    <xf numFmtId="0" fontId="18" fillId="0" borderId="0" xfId="0" applyFont="1" applyBorder="1" applyAlignment="1">
      <alignment horizontal="center" vertical="center" shrinkToFit="1"/>
    </xf>
    <xf numFmtId="49" fontId="14" fillId="0" borderId="0" xfId="62" applyNumberFormat="1" applyFont="1">
      <alignment vertical="center"/>
      <protection/>
    </xf>
    <xf numFmtId="49" fontId="75" fillId="0" borderId="26" xfId="0" applyNumberFormat="1" applyFont="1" applyBorder="1" applyAlignment="1">
      <alignment horizontal="center" vertical="center"/>
    </xf>
    <xf numFmtId="0" fontId="3" fillId="0" borderId="26" xfId="0" applyFont="1" applyBorder="1" applyAlignment="1">
      <alignment vertical="center"/>
    </xf>
    <xf numFmtId="0" fontId="84" fillId="0" borderId="0" xfId="0" applyFont="1" applyAlignment="1">
      <alignment horizontal="left" vertical="center" wrapText="1"/>
    </xf>
    <xf numFmtId="0" fontId="85" fillId="0" borderId="0" xfId="0" applyFont="1" applyAlignment="1">
      <alignment horizontal="center" vertical="center" wrapText="1"/>
    </xf>
    <xf numFmtId="0" fontId="18" fillId="0" borderId="87" xfId="0" applyFont="1" applyBorder="1" applyAlignment="1">
      <alignment horizontal="center" vertical="center" shrinkToFit="1"/>
    </xf>
    <xf numFmtId="0" fontId="18" fillId="0" borderId="96"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11"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55"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99" xfId="0" applyFont="1" applyBorder="1" applyAlignment="1">
      <alignment horizontal="center" vertical="center" shrinkToFit="1"/>
    </xf>
    <xf numFmtId="49" fontId="75" fillId="33" borderId="26" xfId="0" applyNumberFormat="1" applyFont="1" applyFill="1" applyBorder="1" applyAlignment="1">
      <alignment horizontal="center" vertical="center" shrinkToFit="1"/>
    </xf>
    <xf numFmtId="49" fontId="75" fillId="33" borderId="100" xfId="0" applyNumberFormat="1" applyFont="1" applyFill="1" applyBorder="1" applyAlignment="1">
      <alignment horizontal="center" vertical="center" shrinkToFit="1"/>
    </xf>
    <xf numFmtId="0" fontId="18" fillId="33" borderId="26" xfId="0" applyFont="1" applyFill="1" applyBorder="1" applyAlignment="1">
      <alignment horizontal="center" vertical="center"/>
    </xf>
    <xf numFmtId="49" fontId="75" fillId="33" borderId="26" xfId="0" applyNumberFormat="1" applyFont="1" applyFill="1" applyBorder="1" applyAlignment="1">
      <alignment horizontal="center" vertical="center"/>
    </xf>
    <xf numFmtId="0" fontId="18" fillId="0" borderId="101" xfId="0" applyFont="1" applyBorder="1" applyAlignment="1">
      <alignment horizontal="center" vertical="center" shrinkToFit="1"/>
    </xf>
    <xf numFmtId="0" fontId="16" fillId="0" borderId="0" xfId="0" applyFont="1" applyAlignment="1">
      <alignment horizontal="center" vertical="center"/>
    </xf>
    <xf numFmtId="0" fontId="16"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0" fillId="0" borderId="0" xfId="0" applyFont="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shrinkToFit="1"/>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24" fillId="0" borderId="108"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24" fillId="0" borderId="110" xfId="0" applyFont="1" applyBorder="1" applyAlignment="1">
      <alignment horizontal="center" vertical="center"/>
    </xf>
    <xf numFmtId="0" fontId="0" fillId="0" borderId="94" xfId="0" applyBorder="1" applyAlignment="1">
      <alignment horizontal="center" vertical="center"/>
    </xf>
    <xf numFmtId="0" fontId="0" fillId="0" borderId="111" xfId="0" applyBorder="1" applyAlignment="1">
      <alignment horizontal="center" vertical="center"/>
    </xf>
    <xf numFmtId="0" fontId="0" fillId="0" borderId="108"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horizontal="center" vertical="center"/>
    </xf>
    <xf numFmtId="0" fontId="24" fillId="0" borderId="42" xfId="0" applyFont="1" applyBorder="1" applyAlignment="1">
      <alignment vertical="center"/>
    </xf>
    <xf numFmtId="0" fontId="0" fillId="0" borderId="42" xfId="0" applyBorder="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49" fontId="76" fillId="0" borderId="11" xfId="0" applyNumberFormat="1" applyFont="1" applyBorder="1" applyAlignment="1">
      <alignment horizontal="center" vertical="center"/>
    </xf>
    <xf numFmtId="49" fontId="76" fillId="0" borderId="0" xfId="0" applyNumberFormat="1" applyFont="1" applyAlignment="1">
      <alignment horizontal="center" vertical="center"/>
    </xf>
    <xf numFmtId="49" fontId="77" fillId="0" borderId="0" xfId="0" applyNumberFormat="1" applyFont="1" applyAlignment="1">
      <alignment horizontal="center" vertical="center"/>
    </xf>
    <xf numFmtId="49" fontId="77" fillId="0" borderId="0" xfId="0" applyNumberFormat="1" applyFont="1" applyBorder="1" applyAlignment="1">
      <alignment horizontal="center" vertical="center"/>
    </xf>
    <xf numFmtId="49" fontId="77" fillId="0" borderId="10" xfId="0" applyNumberFormat="1" applyFont="1" applyBorder="1" applyAlignment="1">
      <alignment horizontal="center" vertical="center"/>
    </xf>
    <xf numFmtId="49" fontId="77" fillId="0" borderId="20" xfId="0" applyNumberFormat="1" applyFont="1" applyBorder="1" applyAlignment="1">
      <alignment horizontal="center" vertical="center"/>
    </xf>
    <xf numFmtId="49" fontId="77" fillId="0" borderId="14" xfId="0" applyNumberFormat="1" applyFont="1" applyBorder="1" applyAlignment="1">
      <alignment horizontal="center" vertical="center"/>
    </xf>
    <xf numFmtId="49" fontId="77" fillId="0" borderId="29" xfId="0" applyNumberFormat="1" applyFont="1" applyBorder="1" applyAlignment="1">
      <alignment horizontal="center" vertical="center"/>
    </xf>
    <xf numFmtId="49" fontId="77" fillId="0" borderId="28" xfId="0" applyNumberFormat="1" applyFont="1" applyBorder="1" applyAlignment="1">
      <alignment horizontal="center" vertical="center"/>
    </xf>
    <xf numFmtId="49" fontId="76" fillId="0" borderId="13" xfId="0" applyNumberFormat="1" applyFont="1" applyBorder="1" applyAlignment="1">
      <alignment vertical="center"/>
    </xf>
    <xf numFmtId="0" fontId="0" fillId="0" borderId="13" xfId="0" applyBorder="1" applyAlignment="1">
      <alignment vertical="center"/>
    </xf>
    <xf numFmtId="49" fontId="77" fillId="0" borderId="1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0" xfId="0" applyFont="1" applyBorder="1" applyAlignment="1">
      <alignment horizontal="center" vertical="center"/>
    </xf>
    <xf numFmtId="49" fontId="77" fillId="0" borderId="12"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49" fontId="4" fillId="0" borderId="0" xfId="62" applyNumberFormat="1" applyFont="1" applyAlignment="1">
      <alignment horizontal="center" vertical="center"/>
      <protection/>
    </xf>
    <xf numFmtId="49" fontId="2" fillId="0" borderId="29" xfId="62" applyNumberFormat="1" applyFont="1" applyBorder="1" applyAlignment="1">
      <alignment horizontal="right" vertical="center"/>
      <protection/>
    </xf>
    <xf numFmtId="49" fontId="2" fillId="0" borderId="10" xfId="62" applyNumberFormat="1" applyFont="1" applyBorder="1" applyAlignment="1">
      <alignment horizontal="right" vertical="center"/>
      <protection/>
    </xf>
    <xf numFmtId="49" fontId="5" fillId="0" borderId="28" xfId="62" applyNumberFormat="1" applyFont="1" applyBorder="1">
      <alignment vertical="center"/>
      <protection/>
    </xf>
    <xf numFmtId="49" fontId="5" fillId="0" borderId="20" xfId="62" applyNumberFormat="1" applyFont="1" applyBorder="1">
      <alignment vertical="center"/>
      <protection/>
    </xf>
    <xf numFmtId="49" fontId="5" fillId="0" borderId="26" xfId="62" applyNumberFormat="1" applyFont="1" applyBorder="1" applyAlignment="1">
      <alignment horizontal="center" vertical="center"/>
      <protection/>
    </xf>
    <xf numFmtId="49" fontId="5" fillId="0" borderId="54" xfId="62" applyNumberFormat="1" applyFont="1" applyBorder="1" applyAlignment="1">
      <alignment horizontal="center" vertical="center"/>
      <protection/>
    </xf>
    <xf numFmtId="49" fontId="7" fillId="0" borderId="26" xfId="62" applyNumberFormat="1" applyFont="1" applyBorder="1" applyAlignment="1">
      <alignment horizontal="center" vertical="center"/>
      <protection/>
    </xf>
    <xf numFmtId="49" fontId="86" fillId="0" borderId="113" xfId="62" applyNumberFormat="1" applyFont="1" applyBorder="1" applyAlignment="1">
      <alignment horizontal="center" vertical="center"/>
      <protection/>
    </xf>
    <xf numFmtId="0" fontId="86" fillId="0" borderId="26" xfId="62" applyFont="1" applyBorder="1" applyAlignment="1">
      <alignment horizontal="center" vertical="center"/>
      <protection/>
    </xf>
    <xf numFmtId="49" fontId="86" fillId="0" borderId="25" xfId="62" applyNumberFormat="1" applyFont="1" applyBorder="1" applyAlignment="1" quotePrefix="1">
      <alignment horizontal="center" vertical="center"/>
      <protection/>
    </xf>
    <xf numFmtId="49" fontId="86" fillId="0" borderId="27" xfId="62" applyNumberFormat="1" applyFont="1" applyBorder="1" applyAlignment="1">
      <alignment horizontal="center" vertical="center"/>
      <protection/>
    </xf>
    <xf numFmtId="49" fontId="86" fillId="0" borderId="26" xfId="62" applyNumberFormat="1" applyFont="1" applyBorder="1" applyAlignment="1">
      <alignment horizontal="center" vertical="center"/>
      <protection/>
    </xf>
    <xf numFmtId="49" fontId="6" fillId="0" borderId="0" xfId="62" applyNumberFormat="1" applyFont="1" applyAlignment="1">
      <alignment horizontal="center" vertical="center"/>
      <protection/>
    </xf>
    <xf numFmtId="49" fontId="2" fillId="0" borderId="13" xfId="62" applyNumberFormat="1" applyFont="1" applyBorder="1" applyAlignment="1">
      <alignment horizontal="right" vertical="center"/>
      <protection/>
    </xf>
    <xf numFmtId="49" fontId="2" fillId="0" borderId="14" xfId="62" applyNumberFormat="1" applyFont="1" applyBorder="1" applyAlignment="1">
      <alignment horizontal="right" vertical="center"/>
      <protection/>
    </xf>
    <xf numFmtId="49" fontId="2" fillId="0" borderId="54" xfId="62" applyNumberFormat="1" applyFont="1" applyBorder="1" applyAlignment="1">
      <alignment horizontal="center" vertical="center"/>
      <protection/>
    </xf>
    <xf numFmtId="49" fontId="86" fillId="0" borderId="25" xfId="62" applyNumberFormat="1" applyFont="1" applyBorder="1" applyAlignment="1">
      <alignment horizontal="center" vertical="center"/>
      <protection/>
    </xf>
    <xf numFmtId="49" fontId="7" fillId="0" borderId="25" xfId="62" applyNumberFormat="1" applyFont="1" applyBorder="1" applyAlignment="1">
      <alignment horizontal="center" vertical="center"/>
      <protection/>
    </xf>
    <xf numFmtId="49" fontId="7" fillId="0" borderId="27" xfId="62" applyNumberFormat="1" applyFont="1" applyBorder="1" applyAlignment="1">
      <alignment horizontal="center" vertical="center"/>
      <protection/>
    </xf>
    <xf numFmtId="49" fontId="6" fillId="0" borderId="26" xfId="62" applyNumberFormat="1" applyFont="1" applyBorder="1" applyAlignment="1">
      <alignment horizontal="center" vertical="center"/>
      <protection/>
    </xf>
    <xf numFmtId="49" fontId="6" fillId="0" borderId="29" xfId="62" applyNumberFormat="1" applyFont="1" applyBorder="1" applyAlignment="1">
      <alignment horizontal="center" vertical="center"/>
      <protection/>
    </xf>
    <xf numFmtId="49" fontId="6" fillId="0" borderId="13" xfId="62" applyNumberFormat="1" applyFont="1" applyBorder="1" applyAlignment="1">
      <alignment horizontal="center" vertical="center"/>
      <protection/>
    </xf>
    <xf numFmtId="49" fontId="6" fillId="0" borderId="28" xfId="62" applyNumberFormat="1" applyFont="1" applyBorder="1" applyAlignment="1">
      <alignment horizontal="center" vertical="center"/>
      <protection/>
    </xf>
    <xf numFmtId="49" fontId="6" fillId="0" borderId="10" xfId="62" applyNumberFormat="1" applyFont="1" applyBorder="1" applyAlignment="1">
      <alignment horizontal="center" vertical="center"/>
      <protection/>
    </xf>
    <xf numFmtId="49" fontId="6" fillId="0" borderId="14" xfId="62" applyNumberFormat="1" applyFont="1" applyBorder="1" applyAlignment="1">
      <alignment horizontal="center" vertical="center"/>
      <protection/>
    </xf>
    <xf numFmtId="49" fontId="6" fillId="0" borderId="20" xfId="62" applyNumberFormat="1" applyFont="1" applyBorder="1" applyAlignment="1">
      <alignment horizontal="center" vertical="center"/>
      <protection/>
    </xf>
    <xf numFmtId="0" fontId="9" fillId="0" borderId="0" xfId="43" applyBorder="1" applyAlignment="1">
      <alignment horizontal="center" vertical="center"/>
    </xf>
    <xf numFmtId="0" fontId="10" fillId="0" borderId="0" xfId="0" applyFont="1" applyAlignment="1">
      <alignment horizontal="center" vertical="top"/>
    </xf>
    <xf numFmtId="0" fontId="0" fillId="0" borderId="79"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77" fillId="0" borderId="116" xfId="0" applyFont="1" applyBorder="1" applyAlignment="1" applyProtection="1">
      <alignment horizontal="center" vertical="center" shrinkToFit="1"/>
      <protection locked="0"/>
    </xf>
    <xf numFmtId="0" fontId="77" fillId="0" borderId="117" xfId="0" applyFont="1" applyBorder="1" applyAlignment="1" applyProtection="1">
      <alignment horizontal="center" vertical="center" shrinkToFit="1"/>
      <protection locked="0"/>
    </xf>
    <xf numFmtId="0" fontId="2" fillId="0" borderId="13" xfId="0" applyFont="1" applyBorder="1" applyAlignment="1">
      <alignment horizontal="center" vertical="center" shrinkToFit="1"/>
    </xf>
    <xf numFmtId="0" fontId="2" fillId="0" borderId="118" xfId="0" applyFont="1" applyBorder="1" applyAlignment="1">
      <alignment horizontal="center" vertical="center" shrinkToFit="1"/>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77" fillId="0" borderId="119" xfId="0" applyFont="1" applyBorder="1" applyAlignment="1" applyProtection="1">
      <alignment horizontal="center" vertical="center" shrinkToFit="1"/>
      <protection locked="0"/>
    </xf>
    <xf numFmtId="0" fontId="77" fillId="0" borderId="120" xfId="0" applyFont="1" applyBorder="1" applyAlignment="1" applyProtection="1">
      <alignment horizontal="center" vertical="center" shrinkToFit="1"/>
      <protection locked="0"/>
    </xf>
    <xf numFmtId="0" fontId="77" fillId="0" borderId="121" xfId="0" applyFont="1" applyBorder="1" applyAlignment="1" applyProtection="1">
      <alignment horizontal="center" vertical="center" shrinkToFit="1"/>
      <protection locked="0"/>
    </xf>
    <xf numFmtId="0" fontId="2" fillId="0" borderId="122" xfId="0" applyFont="1" applyBorder="1" applyAlignment="1">
      <alignment horizontal="center" vertical="center" shrinkToFit="1"/>
    </xf>
    <xf numFmtId="0" fontId="2" fillId="0" borderId="123"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77" fillId="0" borderId="123" xfId="0" applyFont="1" applyBorder="1" applyAlignment="1" applyProtection="1">
      <alignment horizontal="center" vertical="center" shrinkToFit="1"/>
      <protection locked="0"/>
    </xf>
    <xf numFmtId="0" fontId="77" fillId="0" borderId="124" xfId="0" applyFont="1" applyBorder="1" applyAlignment="1" applyProtection="1">
      <alignment horizontal="center" vertical="center" shrinkToFit="1"/>
      <protection locked="0"/>
    </xf>
    <xf numFmtId="0" fontId="2" fillId="0" borderId="125" xfId="0" applyFont="1" applyBorder="1" applyAlignment="1">
      <alignment horizontal="center" vertical="center" shrinkToFit="1"/>
    </xf>
    <xf numFmtId="0" fontId="2" fillId="0" borderId="126" xfId="0" applyFont="1" applyBorder="1" applyAlignment="1" applyProtection="1">
      <alignment horizontal="center" vertical="center" shrinkToFit="1"/>
      <protection locked="0"/>
    </xf>
    <xf numFmtId="0" fontId="2" fillId="0" borderId="124" xfId="0" applyFont="1" applyBorder="1" applyAlignment="1" applyProtection="1">
      <alignment horizontal="center" vertical="center" shrinkToFit="1"/>
      <protection locked="0"/>
    </xf>
    <xf numFmtId="0" fontId="77" fillId="0" borderId="126" xfId="0" applyFont="1" applyBorder="1" applyAlignment="1" applyProtection="1">
      <alignment horizontal="center" vertical="center" shrinkToFit="1"/>
      <protection locked="0"/>
    </xf>
    <xf numFmtId="0" fontId="2" fillId="0" borderId="127" xfId="0" applyFont="1" applyBorder="1" applyAlignment="1">
      <alignment horizontal="center" vertical="center" shrinkToFit="1"/>
    </xf>
    <xf numFmtId="0" fontId="2" fillId="0" borderId="0" xfId="0" applyFont="1" applyAlignment="1">
      <alignment horizontal="center" vertical="center" shrinkToFit="1"/>
    </xf>
    <xf numFmtId="0" fontId="87"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shrinkToFit="1"/>
    </xf>
    <xf numFmtId="0" fontId="75" fillId="0" borderId="13" xfId="0" applyFont="1" applyBorder="1" applyAlignment="1">
      <alignment vertical="center" shrinkToFit="1"/>
    </xf>
    <xf numFmtId="0" fontId="3" fillId="0" borderId="13" xfId="0" applyFont="1" applyBorder="1" applyAlignment="1">
      <alignment vertical="center" shrinkToFit="1"/>
    </xf>
    <xf numFmtId="0" fontId="17" fillId="0" borderId="0" xfId="0" applyFont="1" applyBorder="1" applyAlignment="1">
      <alignment horizontal="center" vertical="center"/>
    </xf>
    <xf numFmtId="0" fontId="0" fillId="0" borderId="29" xfId="0" applyBorder="1" applyAlignment="1">
      <alignment horizontal="center" vertical="center" shrinkToFit="1"/>
    </xf>
    <xf numFmtId="0" fontId="0" fillId="0" borderId="13" xfId="0" applyBorder="1" applyAlignment="1">
      <alignment horizontal="center" vertical="center" shrinkToFit="1"/>
    </xf>
    <xf numFmtId="0" fontId="0" fillId="0" borderId="28" xfId="0" applyBorder="1" applyAlignment="1">
      <alignment horizontal="center" vertical="center" shrinkToFit="1"/>
    </xf>
    <xf numFmtId="0" fontId="88" fillId="0" borderId="0" xfId="0" applyFont="1" applyAlignment="1">
      <alignment horizontal="left" vertical="center" shrinkToFit="1"/>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良い" xfId="63"/>
  </cellStyles>
  <dxfs count="195">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color theme="0"/>
      </font>
    </dxf>
    <dxf>
      <font>
        <color theme="0"/>
      </font>
    </dxf>
    <dxf>
      <font>
        <color theme="0"/>
      </font>
    </dxf>
    <dxf>
      <font>
        <color theme="0"/>
      </font>
    </dxf>
    <dxf>
      <font>
        <color theme="0"/>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strike val="0"/>
        <color indexed="9"/>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color theme="0"/>
      </font>
    </dxf>
    <dxf>
      <font>
        <color theme="0"/>
      </font>
    </dxf>
    <dxf>
      <font>
        <color theme="0"/>
      </font>
    </dxf>
    <dxf>
      <font>
        <color theme="0"/>
      </font>
    </dxf>
    <dxf>
      <font>
        <color theme="0"/>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strike val="0"/>
        <color indexed="9"/>
      </font>
    </dxf>
    <dxf>
      <font>
        <i val="0"/>
        <strike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indexed="10"/>
      </font>
      <fill>
        <patternFill patternType="none">
          <bgColor indexed="65"/>
        </patternFill>
      </fill>
    </dxf>
    <dxf>
      <font>
        <i val="0"/>
        <color indexed="9"/>
      </font>
    </dxf>
    <dxf>
      <font>
        <b/>
        <i val="0"/>
        <color indexed="10"/>
      </font>
      <fill>
        <patternFill patternType="none">
          <bgColor indexed="65"/>
        </patternFill>
      </fill>
    </dxf>
    <dxf>
      <font>
        <i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indexed="10"/>
      </font>
      <fill>
        <patternFill patternType="none">
          <bgColor indexed="65"/>
        </patternFill>
      </fill>
    </dxf>
    <dxf>
      <font>
        <i val="0"/>
        <color indexed="9"/>
      </font>
    </dxf>
    <dxf>
      <font>
        <b/>
        <i val="0"/>
        <color indexed="10"/>
      </font>
      <fill>
        <patternFill patternType="none">
          <bgColor indexed="65"/>
        </patternFill>
      </fill>
    </dxf>
    <dxf>
      <font>
        <i val="0"/>
        <color indexed="9"/>
      </font>
    </dxf>
    <dxf>
      <font>
        <i val="0"/>
        <color rgb="FFFFFFFF"/>
      </font>
      <border/>
    </dxf>
    <dxf>
      <font>
        <b/>
        <i val="0"/>
        <color rgb="FFFF0000"/>
      </font>
      <fill>
        <patternFill patternType="none">
          <bgColor indexed="65"/>
        </patternFill>
      </fill>
      <border/>
    </dxf>
    <dxf>
      <font>
        <color theme="0"/>
      </font>
      <border/>
    </dxf>
    <dxf>
      <font>
        <color rgb="FFFF0000"/>
      </font>
      <border/>
    </dxf>
    <dxf>
      <font>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17</xdr:col>
      <xdr:colOff>238125</xdr:colOff>
      <xdr:row>60</xdr:row>
      <xdr:rowOff>38100</xdr:rowOff>
    </xdr:to>
    <xdr:pic>
      <xdr:nvPicPr>
        <xdr:cNvPr id="1" name="図 2" descr="フロアマップ1階"/>
        <xdr:cNvPicPr preferRelativeResize="1">
          <a:picLocks noChangeAspect="1"/>
        </xdr:cNvPicPr>
      </xdr:nvPicPr>
      <xdr:blipFill>
        <a:blip r:embed="rId1"/>
        <a:stretch>
          <a:fillRect/>
        </a:stretch>
      </xdr:blipFill>
      <xdr:spPr>
        <a:xfrm>
          <a:off x="0" y="561975"/>
          <a:ext cx="11896725" cy="9982200"/>
        </a:xfrm>
        <a:prstGeom prst="rect">
          <a:avLst/>
        </a:prstGeom>
        <a:noFill/>
        <a:ln w="9525" cmpd="sng">
          <a:noFill/>
        </a:ln>
      </xdr:spPr>
    </xdr:pic>
    <xdr:clientData/>
  </xdr:twoCellAnchor>
  <xdr:twoCellAnchor editAs="oneCell">
    <xdr:from>
      <xdr:col>0</xdr:col>
      <xdr:colOff>0</xdr:colOff>
      <xdr:row>63</xdr:row>
      <xdr:rowOff>0</xdr:rowOff>
    </xdr:from>
    <xdr:to>
      <xdr:col>17</xdr:col>
      <xdr:colOff>238125</xdr:colOff>
      <xdr:row>119</xdr:row>
      <xdr:rowOff>152400</xdr:rowOff>
    </xdr:to>
    <xdr:pic>
      <xdr:nvPicPr>
        <xdr:cNvPr id="2" name="図 3" descr="フロアマップ2階"/>
        <xdr:cNvPicPr preferRelativeResize="1">
          <a:picLocks noChangeAspect="1"/>
        </xdr:cNvPicPr>
      </xdr:nvPicPr>
      <xdr:blipFill>
        <a:blip r:embed="rId2"/>
        <a:stretch>
          <a:fillRect/>
        </a:stretch>
      </xdr:blipFill>
      <xdr:spPr>
        <a:xfrm>
          <a:off x="0" y="11134725"/>
          <a:ext cx="11896725" cy="9753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665;&#21475;&#30476;&#23567;&#23398;&#29983;&#12477;&#12501;&#12488;&#12486;&#12491;&#12473;&#36899;&#30431;\&#20013;&#22269;&#36984;&#25163;&#27177;&#22823;&#20250;\H28\H28&#31532;20&#22238;&#20013;&#22269;&#23567;&#23398;&#29983;&#36984;&#25163;&#27177;&#22823;&#20250;&#32080;&#2652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最終成績"/>
      <sheetName val="組合せ男子"/>
      <sheetName val="男子①"/>
      <sheetName val="組合せ女子"/>
      <sheetName val="女子①"/>
      <sheetName val="最終成績(個人)"/>
      <sheetName val="個人戦上位"/>
      <sheetName val="個人戦組合せ"/>
      <sheetName val="AL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F95"/>
  <sheetViews>
    <sheetView tabSelected="1" zoomScalePageLayoutView="0" workbookViewId="0" topLeftCell="A1">
      <selection activeCell="A1" sqref="A1"/>
    </sheetView>
  </sheetViews>
  <sheetFormatPr defaultColWidth="9.00390625" defaultRowHeight="13.5"/>
  <cols>
    <col min="1" max="1" width="5.00390625" style="0" customWidth="1"/>
    <col min="2" max="2" width="16.25390625" style="0" customWidth="1"/>
    <col min="3" max="3" width="20.00390625" style="0" customWidth="1"/>
    <col min="4" max="4" width="19.375" style="0" customWidth="1"/>
    <col min="5" max="5" width="10.25390625" style="0" customWidth="1"/>
    <col min="6" max="6" width="10.50390625" style="0" customWidth="1"/>
  </cols>
  <sheetData>
    <row r="1" ht="19.5" customHeight="1"/>
    <row r="2" ht="19.5" customHeight="1"/>
    <row r="3" ht="19.5" customHeight="1"/>
    <row r="4" ht="19.5" customHeight="1"/>
    <row r="5" spans="1:6" ht="30.75" customHeight="1">
      <c r="A5" s="286" t="s">
        <v>188</v>
      </c>
      <c r="B5" s="286"/>
      <c r="C5" s="286"/>
      <c r="D5" s="286"/>
      <c r="E5" s="286"/>
      <c r="F5" s="286"/>
    </row>
    <row r="6" spans="1:6" ht="35.25" customHeight="1">
      <c r="A6" s="286" t="s">
        <v>158</v>
      </c>
      <c r="B6" s="286"/>
      <c r="C6" s="286"/>
      <c r="D6" s="286"/>
      <c r="E6" s="286"/>
      <c r="F6" s="286"/>
    </row>
    <row r="7" ht="19.5" customHeight="1"/>
    <row r="8" ht="19.5" customHeight="1"/>
    <row r="9" ht="19.5" customHeight="1"/>
    <row r="10" ht="19.5" customHeight="1"/>
    <row r="11" ht="19.5" customHeight="1"/>
    <row r="12" ht="19.5" customHeight="1"/>
    <row r="13" spans="1:6" ht="19.5" customHeight="1">
      <c r="A13" s="282" t="s">
        <v>98</v>
      </c>
      <c r="B13" s="282"/>
      <c r="C13" s="282"/>
      <c r="D13" s="282"/>
      <c r="E13" s="282"/>
      <c r="F13" s="282"/>
    </row>
    <row r="14" spans="1:6" ht="19.5" customHeight="1">
      <c r="A14" s="282" t="s">
        <v>99</v>
      </c>
      <c r="B14" s="282"/>
      <c r="C14" s="282"/>
      <c r="D14" s="282"/>
      <c r="E14" s="282"/>
      <c r="F14" s="282"/>
    </row>
    <row r="15" spans="1:6" ht="19.5" customHeight="1">
      <c r="A15" s="282" t="s">
        <v>514</v>
      </c>
      <c r="B15" s="282"/>
      <c r="C15" s="282"/>
      <c r="D15" s="282"/>
      <c r="E15" s="282"/>
      <c r="F15" s="282"/>
    </row>
    <row r="16" spans="1:6" ht="19.5" customHeight="1">
      <c r="A16" s="282" t="s">
        <v>100</v>
      </c>
      <c r="B16" s="282"/>
      <c r="C16" s="282"/>
      <c r="D16" s="282"/>
      <c r="E16" s="282"/>
      <c r="F16" s="282"/>
    </row>
    <row r="17" spans="1:6" ht="19.5" customHeight="1">
      <c r="A17" s="282" t="s">
        <v>101</v>
      </c>
      <c r="B17" s="282"/>
      <c r="C17" s="282"/>
      <c r="D17" s="282"/>
      <c r="E17" s="282"/>
      <c r="F17" s="282"/>
    </row>
    <row r="18" spans="1:6" ht="19.5" customHeight="1">
      <c r="A18" s="282" t="s">
        <v>102</v>
      </c>
      <c r="B18" s="282"/>
      <c r="C18" s="282"/>
      <c r="D18" s="282"/>
      <c r="E18" s="282"/>
      <c r="F18" s="282"/>
    </row>
    <row r="19" spans="1:6" ht="19.5" customHeight="1">
      <c r="A19" s="282" t="s">
        <v>515</v>
      </c>
      <c r="B19" s="282"/>
      <c r="C19" s="282"/>
      <c r="D19" s="282"/>
      <c r="E19" s="282"/>
      <c r="F19" s="282"/>
    </row>
    <row r="20" spans="1:6" ht="19.5" customHeight="1">
      <c r="A20" s="282" t="s">
        <v>516</v>
      </c>
      <c r="B20" s="282"/>
      <c r="C20" s="282"/>
      <c r="D20" s="282"/>
      <c r="E20" s="282"/>
      <c r="F20" s="282"/>
    </row>
    <row r="21" spans="1:6" ht="19.5" customHeight="1">
      <c r="A21" s="13"/>
      <c r="B21" s="13"/>
      <c r="C21" s="13"/>
      <c r="D21" s="13"/>
      <c r="E21" s="13"/>
      <c r="F21" s="13"/>
    </row>
    <row r="22" spans="1:6" ht="19.5" customHeight="1">
      <c r="A22" s="13"/>
      <c r="B22" s="13"/>
      <c r="C22" s="13"/>
      <c r="D22" s="13"/>
      <c r="E22" s="13"/>
      <c r="F22" s="13"/>
    </row>
    <row r="23" spans="1:6" ht="19.5" customHeight="1">
      <c r="A23" s="13"/>
      <c r="B23" s="13"/>
      <c r="C23" s="13"/>
      <c r="D23" s="13"/>
      <c r="E23" s="13"/>
      <c r="F23" s="13"/>
    </row>
    <row r="24" spans="1:6" ht="19.5" customHeight="1">
      <c r="A24" s="13"/>
      <c r="B24" s="13"/>
      <c r="C24" s="13"/>
      <c r="D24" s="13"/>
      <c r="E24" s="13"/>
      <c r="F24" s="13"/>
    </row>
    <row r="25" spans="1:6" ht="19.5" customHeight="1">
      <c r="A25" s="13"/>
      <c r="B25" s="13"/>
      <c r="C25" s="13"/>
      <c r="D25" s="13"/>
      <c r="E25" s="13"/>
      <c r="F25" s="13"/>
    </row>
    <row r="26" ht="19.5" customHeight="1">
      <c r="F26" s="153"/>
    </row>
    <row r="27" spans="1:6" ht="19.5" customHeight="1">
      <c r="A27" s="283" t="s">
        <v>267</v>
      </c>
      <c r="B27" s="283"/>
      <c r="C27" s="283"/>
      <c r="D27" s="283"/>
      <c r="E27" s="283"/>
      <c r="F27" s="283"/>
    </row>
    <row r="28" spans="1:6" ht="19.5" customHeight="1">
      <c r="A28" s="110"/>
      <c r="B28" s="110"/>
      <c r="C28" s="283" t="s">
        <v>268</v>
      </c>
      <c r="D28" s="284"/>
      <c r="E28" s="284"/>
      <c r="F28" s="285"/>
    </row>
    <row r="29" spans="1:6" ht="19.5" customHeight="1">
      <c r="A29" s="110"/>
      <c r="B29" s="110"/>
      <c r="C29" s="283" t="s">
        <v>269</v>
      </c>
      <c r="D29" s="284"/>
      <c r="E29" s="284"/>
      <c r="F29" s="110"/>
    </row>
    <row r="30" spans="1:6" ht="19.5" customHeight="1">
      <c r="A30" s="283" t="s">
        <v>433</v>
      </c>
      <c r="B30" s="283"/>
      <c r="C30" s="283"/>
      <c r="D30" s="283"/>
      <c r="E30" s="283"/>
      <c r="F30" s="283"/>
    </row>
    <row r="31" spans="1:6" ht="19.5" customHeight="1">
      <c r="A31" s="110"/>
      <c r="B31" s="110"/>
      <c r="C31" s="283" t="s">
        <v>270</v>
      </c>
      <c r="D31" s="284"/>
      <c r="E31" s="284"/>
      <c r="F31" s="285"/>
    </row>
    <row r="32" spans="1:6" ht="19.5" customHeight="1">
      <c r="A32" s="110"/>
      <c r="B32" s="110"/>
      <c r="C32" s="283" t="s">
        <v>271</v>
      </c>
      <c r="D32" s="284"/>
      <c r="E32" s="284"/>
      <c r="F32" s="110"/>
    </row>
    <row r="33" spans="1:6" ht="19.5" customHeight="1">
      <c r="A33" s="283" t="s">
        <v>432</v>
      </c>
      <c r="B33" s="283"/>
      <c r="C33" s="283"/>
      <c r="D33" s="283"/>
      <c r="E33" s="283"/>
      <c r="F33" s="283"/>
    </row>
    <row r="34" ht="19.5" customHeight="1"/>
    <row r="35" ht="19.5" customHeight="1"/>
    <row r="36" ht="19.5" customHeight="1"/>
    <row r="37" spans="1:6" ht="19.5" customHeight="1">
      <c r="A37" s="41"/>
      <c r="B37" s="41"/>
      <c r="C37" s="41"/>
      <c r="D37" s="41"/>
      <c r="E37" s="41"/>
      <c r="F37" s="41"/>
    </row>
    <row r="38" spans="1:6" ht="15.75">
      <c r="A38" s="277" t="s">
        <v>56</v>
      </c>
      <c r="B38" s="277"/>
      <c r="C38" s="277"/>
      <c r="D38" s="277"/>
      <c r="E38" s="277"/>
      <c r="F38" s="277"/>
    </row>
    <row r="39" spans="1:6" ht="11.25" customHeight="1">
      <c r="A39" s="49"/>
      <c r="B39" s="49"/>
      <c r="C39" s="49"/>
      <c r="D39" s="49"/>
      <c r="E39" s="49"/>
      <c r="F39" s="49"/>
    </row>
    <row r="40" spans="1:6" ht="12.75" customHeight="1">
      <c r="A40" s="44" t="s">
        <v>190</v>
      </c>
      <c r="B40" s="44"/>
      <c r="C40" s="44"/>
      <c r="D40" s="44"/>
      <c r="E40" s="44"/>
      <c r="F40" s="44"/>
    </row>
    <row r="41" spans="1:6" ht="12.75" customHeight="1">
      <c r="A41" s="44"/>
      <c r="B41" s="44"/>
      <c r="C41" s="44"/>
      <c r="D41" s="44"/>
      <c r="E41" s="44"/>
      <c r="F41" s="44"/>
    </row>
    <row r="42" spans="1:6" ht="12.75" customHeight="1">
      <c r="A42" s="44" t="s">
        <v>191</v>
      </c>
      <c r="B42" s="44"/>
      <c r="C42" s="44"/>
      <c r="D42" s="44"/>
      <c r="E42" s="44"/>
      <c r="F42" s="44"/>
    </row>
    <row r="43" spans="1:6" ht="12.75" customHeight="1">
      <c r="A43" s="44"/>
      <c r="B43" s="44"/>
      <c r="C43" s="44"/>
      <c r="D43" s="44"/>
      <c r="E43" s="44"/>
      <c r="F43" s="44"/>
    </row>
    <row r="44" spans="1:6" ht="12.75" customHeight="1">
      <c r="A44" s="44" t="s">
        <v>193</v>
      </c>
      <c r="B44" s="44"/>
      <c r="C44" s="44"/>
      <c r="D44" s="44"/>
      <c r="E44" s="44"/>
      <c r="F44" s="44"/>
    </row>
    <row r="45" spans="1:6" ht="12.75" customHeight="1">
      <c r="A45" s="44"/>
      <c r="B45" s="44"/>
      <c r="C45" s="44"/>
      <c r="D45" s="44"/>
      <c r="E45" s="44"/>
      <c r="F45" s="44"/>
    </row>
    <row r="46" spans="1:6" ht="12.75" customHeight="1">
      <c r="A46" s="44" t="s">
        <v>192</v>
      </c>
      <c r="B46" s="44"/>
      <c r="C46" s="44"/>
      <c r="D46" s="44"/>
      <c r="E46" s="44"/>
      <c r="F46" s="44"/>
    </row>
    <row r="47" spans="1:6" ht="12.75" customHeight="1">
      <c r="A47" s="44" t="s">
        <v>57</v>
      </c>
      <c r="B47" s="44"/>
      <c r="C47" s="44"/>
      <c r="D47" s="44"/>
      <c r="E47" s="44"/>
      <c r="F47" s="44"/>
    </row>
    <row r="48" spans="1:6" ht="12.75" customHeight="1">
      <c r="A48" s="44" t="s">
        <v>198</v>
      </c>
      <c r="B48" s="44"/>
      <c r="C48" s="44"/>
      <c r="D48" s="44"/>
      <c r="E48" s="44"/>
      <c r="F48" s="44"/>
    </row>
    <row r="49" spans="1:6" ht="12.75" customHeight="1">
      <c r="A49" s="44"/>
      <c r="B49" s="44"/>
      <c r="C49" s="44"/>
      <c r="D49" s="44"/>
      <c r="E49" s="44"/>
      <c r="F49" s="44"/>
    </row>
    <row r="50" spans="1:6" ht="12.75" customHeight="1">
      <c r="A50" s="44" t="s">
        <v>142</v>
      </c>
      <c r="B50" s="44"/>
      <c r="C50" s="44"/>
      <c r="D50" s="44"/>
      <c r="E50" s="44"/>
      <c r="F50" s="44"/>
    </row>
    <row r="51" spans="1:6" ht="12.75" customHeight="1">
      <c r="A51" s="44"/>
      <c r="B51" s="44"/>
      <c r="C51" s="44"/>
      <c r="D51" s="44"/>
      <c r="E51" s="44"/>
      <c r="F51" s="44"/>
    </row>
    <row r="52" spans="1:6" ht="12.75" customHeight="1">
      <c r="A52" s="44" t="s">
        <v>154</v>
      </c>
      <c r="B52" s="44"/>
      <c r="C52" s="44"/>
      <c r="D52" s="44"/>
      <c r="E52" s="44"/>
      <c r="F52" s="44"/>
    </row>
    <row r="53" spans="1:6" ht="12.75" customHeight="1">
      <c r="A53" s="41"/>
      <c r="B53" s="41"/>
      <c r="C53" s="41"/>
      <c r="D53" s="41"/>
      <c r="E53" s="41"/>
      <c r="F53" s="41"/>
    </row>
    <row r="54" spans="1:6" ht="12.75" customHeight="1">
      <c r="A54" s="44" t="s">
        <v>509</v>
      </c>
      <c r="B54" s="44"/>
      <c r="C54" s="44"/>
      <c r="D54" s="44"/>
      <c r="E54" s="44"/>
      <c r="F54" s="44"/>
    </row>
    <row r="55" spans="1:6" ht="12.75" customHeight="1">
      <c r="A55" s="41"/>
      <c r="B55" s="41"/>
      <c r="C55" s="41"/>
      <c r="D55" s="41"/>
      <c r="E55" s="41"/>
      <c r="F55" s="41"/>
    </row>
    <row r="56" spans="1:6" ht="15.75">
      <c r="A56" s="277" t="s">
        <v>58</v>
      </c>
      <c r="B56" s="277"/>
      <c r="C56" s="277"/>
      <c r="D56" s="277"/>
      <c r="E56" s="277"/>
      <c r="F56" s="277"/>
    </row>
    <row r="57" spans="1:6" ht="11.25" customHeight="1">
      <c r="A57" s="41"/>
      <c r="B57" s="41"/>
      <c r="C57" s="41"/>
      <c r="D57" s="41"/>
      <c r="E57" s="41"/>
      <c r="F57" s="41"/>
    </row>
    <row r="58" spans="1:6" ht="12.75">
      <c r="A58" s="44" t="s">
        <v>511</v>
      </c>
      <c r="B58" s="44"/>
      <c r="C58" s="44"/>
      <c r="D58" s="44"/>
      <c r="E58" s="44"/>
      <c r="F58" s="44"/>
    </row>
    <row r="59" spans="1:6" ht="12.75">
      <c r="A59" s="44"/>
      <c r="B59" s="44"/>
      <c r="C59" s="44"/>
      <c r="D59" s="44"/>
      <c r="E59" s="44"/>
      <c r="F59" s="44"/>
    </row>
    <row r="60" spans="1:6" ht="12.75">
      <c r="A60" s="44" t="s">
        <v>512</v>
      </c>
      <c r="B60" s="44"/>
      <c r="C60" s="44"/>
      <c r="D60" s="44"/>
      <c r="E60" s="44"/>
      <c r="F60" s="44"/>
    </row>
    <row r="61" spans="1:6" ht="12.75">
      <c r="A61" s="44"/>
      <c r="B61" s="44"/>
      <c r="C61" s="44"/>
      <c r="D61" s="44"/>
      <c r="E61" s="44"/>
      <c r="F61" s="44"/>
    </row>
    <row r="62" spans="1:6" ht="12.75">
      <c r="A62" s="44" t="s">
        <v>510</v>
      </c>
      <c r="B62" s="44"/>
      <c r="C62" s="44"/>
      <c r="D62" s="44"/>
      <c r="E62" s="44"/>
      <c r="F62" s="44"/>
    </row>
    <row r="63" spans="1:6" ht="12.75">
      <c r="A63" s="44"/>
      <c r="B63" s="44"/>
      <c r="C63" s="44"/>
      <c r="D63" s="44"/>
      <c r="E63" s="44"/>
      <c r="F63" s="44"/>
    </row>
    <row r="64" spans="1:6" ht="12.75">
      <c r="A64" s="44" t="s">
        <v>199</v>
      </c>
      <c r="B64" s="44"/>
      <c r="C64" s="44"/>
      <c r="D64" s="44"/>
      <c r="E64" s="44"/>
      <c r="F64" s="44"/>
    </row>
    <row r="65" spans="1:6" ht="12.75">
      <c r="A65" s="44"/>
      <c r="B65" s="44"/>
      <c r="C65" s="44"/>
      <c r="D65" s="44"/>
      <c r="E65" s="44"/>
      <c r="F65" s="44"/>
    </row>
    <row r="66" spans="1:6" ht="19.5" customHeight="1">
      <c r="A66" s="278" t="s">
        <v>59</v>
      </c>
      <c r="B66" s="278"/>
      <c r="C66" s="278"/>
      <c r="D66" s="278"/>
      <c r="E66" s="278"/>
      <c r="F66" s="278"/>
    </row>
    <row r="67" spans="1:6" ht="12.75">
      <c r="A67" s="50" t="s">
        <v>60</v>
      </c>
      <c r="B67" s="50" t="s">
        <v>61</v>
      </c>
      <c r="C67" s="50" t="s">
        <v>62</v>
      </c>
      <c r="D67" s="50" t="s">
        <v>63</v>
      </c>
      <c r="E67" s="50" t="s">
        <v>103</v>
      </c>
      <c r="F67" s="50" t="s">
        <v>104</v>
      </c>
    </row>
    <row r="68" spans="1:6" ht="12.75">
      <c r="A68" s="279">
        <v>1</v>
      </c>
      <c r="B68" s="51" t="s">
        <v>89</v>
      </c>
      <c r="C68" s="51" t="s">
        <v>64</v>
      </c>
      <c r="D68" s="51" t="s">
        <v>66</v>
      </c>
      <c r="E68" s="279" t="s">
        <v>27</v>
      </c>
      <c r="F68" s="279" t="s">
        <v>27</v>
      </c>
    </row>
    <row r="69" spans="1:6" ht="12.75">
      <c r="A69" s="279"/>
      <c r="B69" s="52">
        <v>40516</v>
      </c>
      <c r="C69" s="53" t="s">
        <v>65</v>
      </c>
      <c r="D69" s="53" t="s">
        <v>67</v>
      </c>
      <c r="E69" s="279"/>
      <c r="F69" s="279"/>
    </row>
    <row r="70" spans="1:6" ht="12.75">
      <c r="A70" s="279">
        <v>2</v>
      </c>
      <c r="B70" s="51" t="s">
        <v>89</v>
      </c>
      <c r="C70" s="51" t="s">
        <v>68</v>
      </c>
      <c r="D70" s="51" t="s">
        <v>69</v>
      </c>
      <c r="E70" s="279" t="s">
        <v>27</v>
      </c>
      <c r="F70" s="279" t="s">
        <v>27</v>
      </c>
    </row>
    <row r="71" spans="1:6" ht="12.75">
      <c r="A71" s="279"/>
      <c r="B71" s="52">
        <v>40880</v>
      </c>
      <c r="C71" s="53" t="s">
        <v>65</v>
      </c>
      <c r="D71" s="53" t="s">
        <v>70</v>
      </c>
      <c r="E71" s="279"/>
      <c r="F71" s="279"/>
    </row>
    <row r="72" spans="1:6" ht="12.75">
      <c r="A72" s="279">
        <v>3</v>
      </c>
      <c r="B72" s="51" t="s">
        <v>89</v>
      </c>
      <c r="C72" s="51" t="s">
        <v>71</v>
      </c>
      <c r="D72" s="51" t="s">
        <v>73</v>
      </c>
      <c r="E72" s="279" t="s">
        <v>74</v>
      </c>
      <c r="F72" s="279" t="s">
        <v>75</v>
      </c>
    </row>
    <row r="73" spans="1:6" ht="12.75">
      <c r="A73" s="279"/>
      <c r="B73" s="53" t="s">
        <v>90</v>
      </c>
      <c r="C73" s="53" t="s">
        <v>72</v>
      </c>
      <c r="D73" s="53" t="s">
        <v>65</v>
      </c>
      <c r="E73" s="279"/>
      <c r="F73" s="279"/>
    </row>
    <row r="74" spans="1:6" ht="12.75">
      <c r="A74" s="279">
        <v>4</v>
      </c>
      <c r="B74" s="51" t="s">
        <v>89</v>
      </c>
      <c r="C74" s="51" t="s">
        <v>76</v>
      </c>
      <c r="D74" s="51" t="s">
        <v>73</v>
      </c>
      <c r="E74" s="279" t="s">
        <v>77</v>
      </c>
      <c r="F74" s="279" t="s">
        <v>74</v>
      </c>
    </row>
    <row r="75" spans="1:6" ht="12.75">
      <c r="A75" s="279"/>
      <c r="B75" s="53" t="s">
        <v>91</v>
      </c>
      <c r="C75" s="53" t="s">
        <v>72</v>
      </c>
      <c r="D75" s="53" t="s">
        <v>65</v>
      </c>
      <c r="E75" s="279"/>
      <c r="F75" s="279"/>
    </row>
    <row r="76" spans="1:6" ht="12.75">
      <c r="A76" s="279">
        <v>5</v>
      </c>
      <c r="B76" s="51" t="s">
        <v>89</v>
      </c>
      <c r="C76" s="51" t="s">
        <v>78</v>
      </c>
      <c r="D76" s="51" t="s">
        <v>79</v>
      </c>
      <c r="E76" s="279" t="s">
        <v>80</v>
      </c>
      <c r="F76" s="279" t="s">
        <v>74</v>
      </c>
    </row>
    <row r="77" spans="1:6" ht="12.75">
      <c r="A77" s="279"/>
      <c r="B77" s="53" t="s">
        <v>92</v>
      </c>
      <c r="C77" s="53" t="s">
        <v>67</v>
      </c>
      <c r="D77" s="53" t="s">
        <v>65</v>
      </c>
      <c r="E77" s="279"/>
      <c r="F77" s="279"/>
    </row>
    <row r="78" spans="1:6" ht="12.75">
      <c r="A78" s="279">
        <v>6</v>
      </c>
      <c r="B78" s="51" t="s">
        <v>89</v>
      </c>
      <c r="C78" s="51" t="s">
        <v>81</v>
      </c>
      <c r="D78" s="51" t="s">
        <v>82</v>
      </c>
      <c r="E78" s="279" t="s">
        <v>80</v>
      </c>
      <c r="F78" s="279" t="s">
        <v>74</v>
      </c>
    </row>
    <row r="79" spans="1:6" ht="12.75">
      <c r="A79" s="279"/>
      <c r="B79" s="53" t="s">
        <v>93</v>
      </c>
      <c r="C79" s="53" t="s">
        <v>67</v>
      </c>
      <c r="D79" s="53" t="s">
        <v>72</v>
      </c>
      <c r="E79" s="279"/>
      <c r="F79" s="279"/>
    </row>
    <row r="80" spans="1:6" ht="12.75">
      <c r="A80" s="279">
        <v>7</v>
      </c>
      <c r="B80" s="51" t="s">
        <v>89</v>
      </c>
      <c r="C80" s="51" t="s">
        <v>83</v>
      </c>
      <c r="D80" s="51" t="s">
        <v>84</v>
      </c>
      <c r="E80" s="279" t="s">
        <v>80</v>
      </c>
      <c r="F80" s="279" t="s">
        <v>77</v>
      </c>
    </row>
    <row r="81" spans="1:6" ht="12.75">
      <c r="A81" s="279"/>
      <c r="B81" s="53" t="s">
        <v>94</v>
      </c>
      <c r="C81" s="53" t="s">
        <v>65</v>
      </c>
      <c r="D81" s="53" t="s">
        <v>67</v>
      </c>
      <c r="E81" s="279"/>
      <c r="F81" s="279"/>
    </row>
    <row r="82" spans="1:6" ht="12.75">
      <c r="A82" s="279">
        <v>8</v>
      </c>
      <c r="B82" s="51" t="s">
        <v>89</v>
      </c>
      <c r="C82" s="51" t="s">
        <v>143</v>
      </c>
      <c r="D82" s="51" t="s">
        <v>85</v>
      </c>
      <c r="E82" s="279" t="s">
        <v>86</v>
      </c>
      <c r="F82" s="279" t="s">
        <v>86</v>
      </c>
    </row>
    <row r="83" spans="1:6" ht="12.75">
      <c r="A83" s="279"/>
      <c r="B83" s="53" t="s">
        <v>95</v>
      </c>
      <c r="C83" s="53" t="s">
        <v>67</v>
      </c>
      <c r="D83" s="53" t="s">
        <v>65</v>
      </c>
      <c r="E83" s="279"/>
      <c r="F83" s="279"/>
    </row>
    <row r="84" spans="1:6" ht="12.75">
      <c r="A84" s="279">
        <v>9</v>
      </c>
      <c r="B84" s="51" t="s">
        <v>89</v>
      </c>
      <c r="C84" s="51" t="s">
        <v>144</v>
      </c>
      <c r="D84" s="51" t="s">
        <v>145</v>
      </c>
      <c r="E84" s="279" t="s">
        <v>74</v>
      </c>
      <c r="F84" s="279" t="s">
        <v>75</v>
      </c>
    </row>
    <row r="85" spans="1:6" ht="12.75">
      <c r="A85" s="279"/>
      <c r="B85" s="53" t="s">
        <v>96</v>
      </c>
      <c r="C85" s="53" t="s">
        <v>72</v>
      </c>
      <c r="D85" s="53" t="s">
        <v>72</v>
      </c>
      <c r="E85" s="279"/>
      <c r="F85" s="279"/>
    </row>
    <row r="86" spans="1:6" ht="12.75">
      <c r="A86" s="279">
        <v>10</v>
      </c>
      <c r="B86" s="51" t="s">
        <v>89</v>
      </c>
      <c r="C86" s="51" t="s">
        <v>87</v>
      </c>
      <c r="D86" s="51" t="s">
        <v>146</v>
      </c>
      <c r="E86" s="279" t="s">
        <v>80</v>
      </c>
      <c r="F86" s="279" t="s">
        <v>74</v>
      </c>
    </row>
    <row r="87" spans="1:6" ht="12.75">
      <c r="A87" s="279"/>
      <c r="B87" s="53" t="s">
        <v>111</v>
      </c>
      <c r="C87" s="53" t="s">
        <v>65</v>
      </c>
      <c r="D87" s="53" t="s">
        <v>65</v>
      </c>
      <c r="E87" s="279"/>
      <c r="F87" s="279"/>
    </row>
    <row r="88" spans="1:6" ht="12.75">
      <c r="A88" s="279">
        <v>11</v>
      </c>
      <c r="B88" s="288" t="s">
        <v>88</v>
      </c>
      <c r="C88" s="279" t="s">
        <v>4</v>
      </c>
      <c r="D88" s="279" t="s">
        <v>4</v>
      </c>
      <c r="E88" s="279" t="s">
        <v>4</v>
      </c>
      <c r="F88" s="279" t="s">
        <v>4</v>
      </c>
    </row>
    <row r="89" spans="1:6" ht="12.75">
      <c r="A89" s="279"/>
      <c r="B89" s="279"/>
      <c r="C89" s="279"/>
      <c r="D89" s="279"/>
      <c r="E89" s="279"/>
      <c r="F89" s="279"/>
    </row>
    <row r="90" spans="1:6" ht="12.75">
      <c r="A90" s="279">
        <v>12</v>
      </c>
      <c r="B90" s="51" t="s">
        <v>89</v>
      </c>
      <c r="C90" s="51" t="s">
        <v>129</v>
      </c>
      <c r="D90" s="51" t="s">
        <v>131</v>
      </c>
      <c r="E90" s="280" t="s">
        <v>127</v>
      </c>
      <c r="F90" s="280" t="s">
        <v>128</v>
      </c>
    </row>
    <row r="91" spans="1:6" ht="12.75">
      <c r="A91" s="287"/>
      <c r="B91" s="53" t="s">
        <v>97</v>
      </c>
      <c r="C91" s="53" t="s">
        <v>130</v>
      </c>
      <c r="D91" s="53" t="s">
        <v>132</v>
      </c>
      <c r="E91" s="281"/>
      <c r="F91" s="281"/>
    </row>
    <row r="92" spans="1:6" ht="12.75">
      <c r="A92" s="279">
        <v>13</v>
      </c>
      <c r="B92" s="51" t="s">
        <v>89</v>
      </c>
      <c r="C92" s="51" t="s">
        <v>195</v>
      </c>
      <c r="D92" s="51" t="s">
        <v>196</v>
      </c>
      <c r="E92" s="280" t="s">
        <v>128</v>
      </c>
      <c r="F92" s="280" t="s">
        <v>194</v>
      </c>
    </row>
    <row r="93" spans="1:6" ht="12.75">
      <c r="A93" s="279"/>
      <c r="B93" s="53" t="s">
        <v>133</v>
      </c>
      <c r="C93" s="53" t="s">
        <v>65</v>
      </c>
      <c r="D93" s="53" t="s">
        <v>67</v>
      </c>
      <c r="E93" s="281"/>
      <c r="F93" s="281"/>
    </row>
    <row r="94" spans="1:6" ht="12.75">
      <c r="A94" s="279">
        <v>14</v>
      </c>
      <c r="B94" s="51" t="s">
        <v>89</v>
      </c>
      <c r="C94" s="51"/>
      <c r="D94" s="51"/>
      <c r="E94" s="280"/>
      <c r="F94" s="280"/>
    </row>
    <row r="95" spans="1:6" ht="12.75">
      <c r="A95" s="279"/>
      <c r="B95" s="53" t="s">
        <v>197</v>
      </c>
      <c r="C95" s="53"/>
      <c r="D95" s="53"/>
      <c r="E95" s="281"/>
      <c r="F95" s="281"/>
    </row>
  </sheetData>
  <sheetProtection/>
  <mergeCells count="65">
    <mergeCell ref="A72:A73"/>
    <mergeCell ref="F80:F81"/>
    <mergeCell ref="A74:A75"/>
    <mergeCell ref="A84:A85"/>
    <mergeCell ref="F86:F87"/>
    <mergeCell ref="A68:A69"/>
    <mergeCell ref="A70:A71"/>
    <mergeCell ref="A86:A87"/>
    <mergeCell ref="A80:A81"/>
    <mergeCell ref="A82:A83"/>
    <mergeCell ref="A76:A77"/>
    <mergeCell ref="A78:A79"/>
    <mergeCell ref="F78:F79"/>
    <mergeCell ref="A88:A89"/>
    <mergeCell ref="A90:A91"/>
    <mergeCell ref="B88:B89"/>
    <mergeCell ref="C88:C89"/>
    <mergeCell ref="D88:D89"/>
    <mergeCell ref="E86:E87"/>
    <mergeCell ref="E88:E89"/>
    <mergeCell ref="F88:F89"/>
    <mergeCell ref="E72:E73"/>
    <mergeCell ref="F72:F73"/>
    <mergeCell ref="E74:E75"/>
    <mergeCell ref="F74:F75"/>
    <mergeCell ref="F76:F77"/>
    <mergeCell ref="E76:E77"/>
    <mergeCell ref="E78:E79"/>
    <mergeCell ref="A20:F20"/>
    <mergeCell ref="E70:E71"/>
    <mergeCell ref="F70:F71"/>
    <mergeCell ref="E90:E91"/>
    <mergeCell ref="F90:F91"/>
    <mergeCell ref="E80:E81"/>
    <mergeCell ref="E82:E83"/>
    <mergeCell ref="F82:F83"/>
    <mergeCell ref="F84:F85"/>
    <mergeCell ref="E84:E85"/>
    <mergeCell ref="A5:F5"/>
    <mergeCell ref="A6:F6"/>
    <mergeCell ref="A13:F13"/>
    <mergeCell ref="A14:F14"/>
    <mergeCell ref="A16:F16"/>
    <mergeCell ref="A17:F17"/>
    <mergeCell ref="A15:F15"/>
    <mergeCell ref="A18:F18"/>
    <mergeCell ref="A19:F19"/>
    <mergeCell ref="A27:F27"/>
    <mergeCell ref="A30:F30"/>
    <mergeCell ref="A33:F33"/>
    <mergeCell ref="A38:F38"/>
    <mergeCell ref="C29:E29"/>
    <mergeCell ref="C32:E32"/>
    <mergeCell ref="C28:F28"/>
    <mergeCell ref="C31:F31"/>
    <mergeCell ref="A56:F56"/>
    <mergeCell ref="A66:F66"/>
    <mergeCell ref="F68:F69"/>
    <mergeCell ref="A94:A95"/>
    <mergeCell ref="E94:E95"/>
    <mergeCell ref="F94:F95"/>
    <mergeCell ref="A92:A93"/>
    <mergeCell ref="E92:E93"/>
    <mergeCell ref="F92:F93"/>
    <mergeCell ref="E68:E69"/>
  </mergeCells>
  <printOptions/>
  <pageMargins left="0.7" right="0.7" top="0.75" bottom="0.75" header="0.3" footer="0.3"/>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dimension ref="A1:M52"/>
  <sheetViews>
    <sheetView zoomScale="93" zoomScaleNormal="93" zoomScalePageLayoutView="0" workbookViewId="0" topLeftCell="A1">
      <selection activeCell="A1" sqref="A1"/>
    </sheetView>
  </sheetViews>
  <sheetFormatPr defaultColWidth="9.00390625" defaultRowHeight="13.5"/>
  <cols>
    <col min="1" max="1" width="5.25390625" style="0" customWidth="1"/>
    <col min="2" max="2" width="6.125" style="0" customWidth="1"/>
    <col min="3" max="7" width="12.75390625" style="0" customWidth="1"/>
    <col min="9" max="11" width="12.75390625" style="0" customWidth="1"/>
  </cols>
  <sheetData>
    <row r="1" spans="2:7" ht="23.25" customHeight="1">
      <c r="B1" s="1"/>
      <c r="C1" s="388" t="s">
        <v>6</v>
      </c>
      <c r="D1" s="388"/>
      <c r="E1" s="388"/>
      <c r="F1" s="388"/>
      <c r="G1" s="388"/>
    </row>
    <row r="2" spans="2:7" ht="15" customHeight="1">
      <c r="B2" s="385" t="s">
        <v>430</v>
      </c>
      <c r="C2" s="385"/>
      <c r="D2" s="385"/>
      <c r="E2" s="385"/>
      <c r="F2" s="39" t="s">
        <v>19</v>
      </c>
      <c r="G2" s="39"/>
    </row>
    <row r="3" spans="2:7" ht="15" customHeight="1">
      <c r="B3" s="37"/>
      <c r="C3" s="38" t="s">
        <v>7</v>
      </c>
      <c r="D3" s="38" t="s">
        <v>8</v>
      </c>
      <c r="E3" s="38" t="s">
        <v>9</v>
      </c>
      <c r="F3" s="38" t="s">
        <v>10</v>
      </c>
      <c r="G3" s="38" t="s">
        <v>11</v>
      </c>
    </row>
    <row r="4" spans="2:13" ht="15" customHeight="1">
      <c r="B4" s="38">
        <v>1</v>
      </c>
      <c r="C4" s="43" t="s">
        <v>20</v>
      </c>
      <c r="D4" s="43" t="s">
        <v>35</v>
      </c>
      <c r="E4" s="43" t="s">
        <v>159</v>
      </c>
      <c r="F4" s="272" t="s">
        <v>23</v>
      </c>
      <c r="G4" s="272" t="s">
        <v>55</v>
      </c>
      <c r="I4" s="105"/>
      <c r="J4" s="1"/>
      <c r="K4" s="1"/>
      <c r="L4" s="1"/>
      <c r="M4" s="1"/>
    </row>
    <row r="5" spans="2:13" ht="15" customHeight="1">
      <c r="B5" s="38">
        <v>2</v>
      </c>
      <c r="C5" s="43" t="s">
        <v>28</v>
      </c>
      <c r="D5" s="43" t="s">
        <v>36</v>
      </c>
      <c r="E5" s="43" t="s">
        <v>160</v>
      </c>
      <c r="F5" s="272" t="s">
        <v>51</v>
      </c>
      <c r="G5" s="272" t="s">
        <v>120</v>
      </c>
      <c r="I5" s="105"/>
      <c r="J5" s="1"/>
      <c r="K5" s="1"/>
      <c r="L5" s="1"/>
      <c r="M5" s="1"/>
    </row>
    <row r="6" spans="2:13" ht="15" customHeight="1">
      <c r="B6" s="38">
        <v>3</v>
      </c>
      <c r="C6" s="43" t="s">
        <v>29</v>
      </c>
      <c r="D6" s="43" t="s">
        <v>22</v>
      </c>
      <c r="E6" s="272" t="s">
        <v>43</v>
      </c>
      <c r="F6" s="272" t="s">
        <v>52</v>
      </c>
      <c r="G6" s="272" t="s">
        <v>165</v>
      </c>
      <c r="I6" s="1"/>
      <c r="J6" s="1"/>
      <c r="K6" s="1"/>
      <c r="L6" s="1"/>
      <c r="M6" s="1"/>
    </row>
    <row r="7" spans="2:13" ht="15" customHeight="1">
      <c r="B7" s="38">
        <v>4</v>
      </c>
      <c r="C7" s="43" t="s">
        <v>21</v>
      </c>
      <c r="D7" s="43" t="s">
        <v>124</v>
      </c>
      <c r="E7" s="272" t="s">
        <v>44</v>
      </c>
      <c r="F7" s="272" t="s">
        <v>24</v>
      </c>
      <c r="G7" s="272" t="s">
        <v>166</v>
      </c>
      <c r="I7" s="1"/>
      <c r="J7" s="1"/>
      <c r="K7" s="1"/>
      <c r="L7" s="1"/>
      <c r="M7" s="1"/>
    </row>
    <row r="8" spans="2:13" ht="15" customHeight="1">
      <c r="B8" s="38">
        <v>5</v>
      </c>
      <c r="C8" s="43" t="s">
        <v>30</v>
      </c>
      <c r="D8" s="43" t="s">
        <v>38</v>
      </c>
      <c r="E8" s="43" t="s">
        <v>161</v>
      </c>
      <c r="F8" s="272" t="s">
        <v>53</v>
      </c>
      <c r="G8" s="272" t="s">
        <v>138</v>
      </c>
      <c r="I8" s="105"/>
      <c r="J8" s="1"/>
      <c r="K8" s="1"/>
      <c r="L8" s="1"/>
      <c r="M8" s="1"/>
    </row>
    <row r="9" spans="2:13" ht="15" customHeight="1">
      <c r="B9" s="38">
        <v>6</v>
      </c>
      <c r="C9" s="43" t="s">
        <v>31</v>
      </c>
      <c r="D9" s="43" t="s">
        <v>39</v>
      </c>
      <c r="E9" s="43" t="s">
        <v>162</v>
      </c>
      <c r="F9" s="273" t="s">
        <v>137</v>
      </c>
      <c r="G9" s="272" t="s">
        <v>121</v>
      </c>
      <c r="I9" s="105"/>
      <c r="J9" s="1"/>
      <c r="K9" s="1"/>
      <c r="L9" s="1"/>
      <c r="M9" s="1"/>
    </row>
    <row r="10" spans="2:13" ht="15" customHeight="1">
      <c r="B10" s="38">
        <v>7</v>
      </c>
      <c r="C10" s="43" t="s">
        <v>32</v>
      </c>
      <c r="D10" s="43" t="s">
        <v>45</v>
      </c>
      <c r="E10" s="272" t="s">
        <v>46</v>
      </c>
      <c r="F10" s="272" t="s">
        <v>135</v>
      </c>
      <c r="G10" s="272" t="s">
        <v>167</v>
      </c>
      <c r="I10" s="1"/>
      <c r="J10" s="1"/>
      <c r="K10" s="1"/>
      <c r="L10" s="1"/>
      <c r="M10" s="1"/>
    </row>
    <row r="11" spans="2:13" ht="15" customHeight="1">
      <c r="B11" s="38">
        <v>8</v>
      </c>
      <c r="C11" s="43" t="s">
        <v>37</v>
      </c>
      <c r="D11" s="43" t="s">
        <v>125</v>
      </c>
      <c r="E11" s="272" t="s">
        <v>47</v>
      </c>
      <c r="F11" s="272" t="s">
        <v>136</v>
      </c>
      <c r="G11" s="272" t="s">
        <v>168</v>
      </c>
      <c r="I11" s="1"/>
      <c r="J11" s="1"/>
      <c r="K11" s="1"/>
      <c r="L11" s="1"/>
      <c r="M11" s="1"/>
    </row>
    <row r="12" spans="2:13" ht="15" customHeight="1">
      <c r="B12" s="38">
        <v>9</v>
      </c>
      <c r="C12" s="43" t="s">
        <v>33</v>
      </c>
      <c r="D12" s="43" t="s">
        <v>41</v>
      </c>
      <c r="E12" s="43" t="s">
        <v>163</v>
      </c>
      <c r="F12" s="272" t="s">
        <v>54</v>
      </c>
      <c r="G12" s="272" t="s">
        <v>141</v>
      </c>
      <c r="I12" s="1"/>
      <c r="J12" s="1"/>
      <c r="K12" s="1"/>
      <c r="L12" s="1"/>
      <c r="M12" s="1"/>
    </row>
    <row r="13" spans="2:13" ht="15" customHeight="1">
      <c r="B13" s="38">
        <v>10</v>
      </c>
      <c r="C13" s="43" t="s">
        <v>34</v>
      </c>
      <c r="D13" s="43" t="s">
        <v>42</v>
      </c>
      <c r="E13" s="43" t="s">
        <v>164</v>
      </c>
      <c r="F13" s="272" t="s">
        <v>155</v>
      </c>
      <c r="G13" s="272" t="s">
        <v>122</v>
      </c>
      <c r="I13" s="1"/>
      <c r="J13" s="1"/>
      <c r="K13" s="1"/>
      <c r="L13" s="1"/>
      <c r="M13" s="1"/>
    </row>
    <row r="14" spans="2:13" ht="15" customHeight="1">
      <c r="B14" s="38">
        <v>11</v>
      </c>
      <c r="C14" s="43" t="s">
        <v>123</v>
      </c>
      <c r="D14" s="43" t="s">
        <v>48</v>
      </c>
      <c r="E14" s="272" t="s">
        <v>49</v>
      </c>
      <c r="F14" s="272" t="s">
        <v>139</v>
      </c>
      <c r="G14" s="272" t="s">
        <v>169</v>
      </c>
      <c r="I14" s="105"/>
      <c r="J14" s="105"/>
      <c r="K14" s="105"/>
      <c r="L14" s="105"/>
      <c r="M14" s="105"/>
    </row>
    <row r="15" spans="2:13" ht="15" customHeight="1">
      <c r="B15" s="38">
        <v>12</v>
      </c>
      <c r="C15" s="43" t="s">
        <v>40</v>
      </c>
      <c r="D15" s="43" t="s">
        <v>126</v>
      </c>
      <c r="E15" s="272" t="s">
        <v>50</v>
      </c>
      <c r="F15" s="272" t="s">
        <v>140</v>
      </c>
      <c r="G15" s="272" t="s">
        <v>170</v>
      </c>
      <c r="I15" s="105"/>
      <c r="J15" s="105"/>
      <c r="K15" s="105"/>
      <c r="L15" s="105"/>
      <c r="M15" s="105"/>
    </row>
    <row r="16" spans="2:13" ht="15" customHeight="1">
      <c r="B16" s="389" t="s">
        <v>171</v>
      </c>
      <c r="C16" s="390"/>
      <c r="D16" s="390"/>
      <c r="E16" s="390"/>
      <c r="F16" s="390"/>
      <c r="G16" s="391"/>
      <c r="I16" s="105"/>
      <c r="J16" s="105"/>
      <c r="K16" s="105"/>
      <c r="L16" s="105"/>
      <c r="M16" s="105"/>
    </row>
    <row r="17" spans="2:13" ht="15" customHeight="1">
      <c r="B17" s="38">
        <v>13</v>
      </c>
      <c r="C17" s="43" t="s">
        <v>173</v>
      </c>
      <c r="D17" s="43" t="s">
        <v>172</v>
      </c>
      <c r="E17" s="272" t="s">
        <v>174</v>
      </c>
      <c r="F17" s="272" t="s">
        <v>175</v>
      </c>
      <c r="G17" s="43"/>
      <c r="I17" s="105"/>
      <c r="J17" s="105"/>
      <c r="K17" s="105"/>
      <c r="L17" s="105"/>
      <c r="M17" s="105"/>
    </row>
    <row r="18" spans="2:13" ht="15" customHeight="1">
      <c r="B18" s="38">
        <v>14</v>
      </c>
      <c r="C18" s="43" t="s">
        <v>176</v>
      </c>
      <c r="D18" s="106" t="s">
        <v>178</v>
      </c>
      <c r="E18" s="274" t="s">
        <v>180</v>
      </c>
      <c r="F18" s="274" t="s">
        <v>181</v>
      </c>
      <c r="G18" s="43"/>
      <c r="I18" s="105"/>
      <c r="J18" s="105"/>
      <c r="K18" s="105"/>
      <c r="L18" s="105"/>
      <c r="M18" s="105"/>
    </row>
    <row r="19" spans="2:13" ht="15" customHeight="1">
      <c r="B19" s="38">
        <v>15</v>
      </c>
      <c r="C19" s="43" t="s">
        <v>177</v>
      </c>
      <c r="D19" s="106" t="s">
        <v>179</v>
      </c>
      <c r="E19" s="274" t="s">
        <v>502</v>
      </c>
      <c r="F19" s="274" t="s">
        <v>182</v>
      </c>
      <c r="G19" s="43"/>
      <c r="I19" s="105"/>
      <c r="J19" s="105"/>
      <c r="K19" s="105"/>
      <c r="L19" s="105"/>
      <c r="M19" s="1"/>
    </row>
    <row r="20" spans="2:13" ht="15" customHeight="1">
      <c r="B20" s="38">
        <v>16</v>
      </c>
      <c r="C20" s="43" t="s">
        <v>183</v>
      </c>
      <c r="D20" s="43" t="s">
        <v>184</v>
      </c>
      <c r="E20" s="272" t="s">
        <v>185</v>
      </c>
      <c r="F20" s="272" t="s">
        <v>186</v>
      </c>
      <c r="G20" s="43"/>
      <c r="I20" s="105"/>
      <c r="J20" s="105"/>
      <c r="K20" s="105"/>
      <c r="L20" s="105"/>
      <c r="M20" s="1"/>
    </row>
    <row r="21" spans="2:13" ht="15" customHeight="1">
      <c r="B21" s="38">
        <v>17</v>
      </c>
      <c r="C21" s="107"/>
      <c r="D21" s="43" t="s">
        <v>25</v>
      </c>
      <c r="E21" s="272" t="s">
        <v>134</v>
      </c>
      <c r="F21" s="43"/>
      <c r="G21" s="43"/>
      <c r="I21" s="1"/>
      <c r="J21" s="105"/>
      <c r="K21" s="105"/>
      <c r="L21" s="1"/>
      <c r="M21" s="1"/>
    </row>
    <row r="22" spans="2:7" ht="15" customHeight="1">
      <c r="B22" s="386" t="s">
        <v>113</v>
      </c>
      <c r="C22" s="387"/>
      <c r="D22" s="387"/>
      <c r="E22" s="387"/>
      <c r="F22" s="387"/>
      <c r="G22" s="40"/>
    </row>
    <row r="23" spans="2:7" ht="15" customHeight="1">
      <c r="B23" s="385" t="s">
        <v>431</v>
      </c>
      <c r="C23" s="385"/>
      <c r="D23" s="385"/>
      <c r="E23" s="385"/>
      <c r="F23" s="385"/>
      <c r="G23" s="385"/>
    </row>
    <row r="24" spans="2:7" ht="15" customHeight="1">
      <c r="B24" s="37"/>
      <c r="C24" s="38" t="s">
        <v>7</v>
      </c>
      <c r="D24" s="38" t="s">
        <v>8</v>
      </c>
      <c r="E24" s="38" t="s">
        <v>9</v>
      </c>
      <c r="F24" s="38" t="s">
        <v>10</v>
      </c>
      <c r="G24" s="38" t="s">
        <v>11</v>
      </c>
    </row>
    <row r="25" spans="2:10" ht="15" customHeight="1">
      <c r="B25" s="38">
        <v>1</v>
      </c>
      <c r="C25" s="258" t="s">
        <v>12</v>
      </c>
      <c r="D25" s="258" t="s">
        <v>15</v>
      </c>
      <c r="E25" s="258" t="s">
        <v>273</v>
      </c>
      <c r="F25" s="275" t="s">
        <v>17</v>
      </c>
      <c r="G25" s="275" t="s">
        <v>274</v>
      </c>
      <c r="J25" s="42"/>
    </row>
    <row r="26" spans="2:10" ht="15" customHeight="1">
      <c r="B26" s="38">
        <v>2</v>
      </c>
      <c r="C26" s="258" t="s">
        <v>275</v>
      </c>
      <c r="D26" s="258" t="s">
        <v>276</v>
      </c>
      <c r="E26" s="275" t="s">
        <v>277</v>
      </c>
      <c r="F26" s="275" t="s">
        <v>278</v>
      </c>
      <c r="G26" s="275" t="s">
        <v>279</v>
      </c>
      <c r="J26" s="42"/>
    </row>
    <row r="27" spans="2:10" ht="15" customHeight="1">
      <c r="B27" s="38">
        <v>3</v>
      </c>
      <c r="C27" s="258" t="s">
        <v>16</v>
      </c>
      <c r="D27" s="258" t="s">
        <v>280</v>
      </c>
      <c r="E27" s="258" t="s">
        <v>281</v>
      </c>
      <c r="F27" s="275" t="s">
        <v>282</v>
      </c>
      <c r="G27" s="275" t="s">
        <v>283</v>
      </c>
      <c r="J27" s="42"/>
    </row>
    <row r="28" spans="2:10" ht="15" customHeight="1">
      <c r="B28" s="38">
        <v>4</v>
      </c>
      <c r="C28" s="258" t="s">
        <v>13</v>
      </c>
      <c r="D28" s="258" t="s">
        <v>284</v>
      </c>
      <c r="E28" s="275" t="s">
        <v>18</v>
      </c>
      <c r="F28" s="275" t="s">
        <v>285</v>
      </c>
      <c r="G28" s="275" t="s">
        <v>286</v>
      </c>
      <c r="J28" s="42"/>
    </row>
    <row r="29" spans="2:10" ht="15" customHeight="1">
      <c r="B29" s="38">
        <v>5</v>
      </c>
      <c r="C29" s="258" t="s">
        <v>287</v>
      </c>
      <c r="D29" s="258" t="s">
        <v>288</v>
      </c>
      <c r="E29" s="275" t="s">
        <v>14</v>
      </c>
      <c r="F29" s="258"/>
      <c r="G29" s="275" t="s">
        <v>289</v>
      </c>
      <c r="J29" s="42"/>
    </row>
    <row r="30" spans="1:7" ht="15" customHeight="1">
      <c r="A30" s="1"/>
      <c r="B30" s="108" t="s">
        <v>295</v>
      </c>
      <c r="C30" s="258" t="s">
        <v>290</v>
      </c>
      <c r="D30" s="258" t="s">
        <v>291</v>
      </c>
      <c r="E30" s="275" t="s">
        <v>292</v>
      </c>
      <c r="F30" s="275" t="s">
        <v>293</v>
      </c>
      <c r="G30" s="259"/>
    </row>
    <row r="31" spans="1:7" ht="15" customHeight="1">
      <c r="A31" s="1"/>
      <c r="B31" s="108" t="s">
        <v>296</v>
      </c>
      <c r="C31" s="258"/>
      <c r="D31" s="258" t="s">
        <v>25</v>
      </c>
      <c r="E31" s="275" t="s">
        <v>294</v>
      </c>
      <c r="F31" s="258"/>
      <c r="G31" s="259"/>
    </row>
    <row r="32" spans="3:7" ht="26.25" customHeight="1">
      <c r="C32" s="383" t="s">
        <v>26</v>
      </c>
      <c r="D32" s="384"/>
      <c r="E32" s="384"/>
      <c r="F32" s="384"/>
      <c r="G32" s="384"/>
    </row>
    <row r="33" spans="2:8" ht="13.5" customHeight="1">
      <c r="B33" s="44">
        <v>1</v>
      </c>
      <c r="C33" s="44" t="s">
        <v>148</v>
      </c>
      <c r="D33" s="44"/>
      <c r="E33" s="44"/>
      <c r="F33" s="44"/>
      <c r="G33" s="44"/>
      <c r="H33" s="44"/>
    </row>
    <row r="34" spans="2:8" ht="13.5" customHeight="1">
      <c r="B34" s="44">
        <v>2</v>
      </c>
      <c r="C34" s="44" t="s">
        <v>150</v>
      </c>
      <c r="D34" s="44"/>
      <c r="E34" s="44"/>
      <c r="F34" s="44"/>
      <c r="G34" s="44"/>
      <c r="H34" s="44"/>
    </row>
    <row r="35" spans="2:8" ht="13.5" customHeight="1">
      <c r="B35" s="44"/>
      <c r="C35" s="44" t="s">
        <v>149</v>
      </c>
      <c r="D35" s="44"/>
      <c r="E35" s="44"/>
      <c r="F35" s="44"/>
      <c r="G35" s="44"/>
      <c r="H35" s="44"/>
    </row>
    <row r="36" spans="2:8" ht="13.5" customHeight="1">
      <c r="B36" s="44">
        <v>3</v>
      </c>
      <c r="C36" s="44" t="s">
        <v>151</v>
      </c>
      <c r="D36" s="44"/>
      <c r="E36" s="44"/>
      <c r="F36" s="44"/>
      <c r="G36" s="44"/>
      <c r="H36" s="44"/>
    </row>
    <row r="37" spans="2:8" ht="13.5" customHeight="1">
      <c r="B37" s="44"/>
      <c r="C37" s="44" t="s">
        <v>152</v>
      </c>
      <c r="D37" s="44"/>
      <c r="E37" s="44"/>
      <c r="F37" s="44"/>
      <c r="G37" s="44"/>
      <c r="H37" s="44"/>
    </row>
    <row r="38" spans="2:8" ht="13.5" customHeight="1">
      <c r="B38" s="44">
        <v>4</v>
      </c>
      <c r="C38" s="44" t="s">
        <v>266</v>
      </c>
      <c r="D38" s="44"/>
      <c r="E38" s="44"/>
      <c r="F38" s="44"/>
      <c r="G38" s="44"/>
      <c r="H38" s="44"/>
    </row>
    <row r="39" spans="2:8" ht="13.5" customHeight="1">
      <c r="B39" s="44"/>
      <c r="C39" s="44" t="s">
        <v>112</v>
      </c>
      <c r="D39" s="44"/>
      <c r="E39" s="44"/>
      <c r="F39" s="44"/>
      <c r="G39" s="44"/>
      <c r="H39" s="44"/>
    </row>
    <row r="40" spans="2:8" ht="13.5" customHeight="1">
      <c r="B40" s="44">
        <v>5</v>
      </c>
      <c r="C40" s="44" t="s">
        <v>272</v>
      </c>
      <c r="D40" s="44"/>
      <c r="E40" s="44"/>
      <c r="F40" s="44"/>
      <c r="G40" s="44"/>
      <c r="H40" s="44"/>
    </row>
    <row r="41" spans="2:8" ht="13.5" customHeight="1">
      <c r="B41" s="44"/>
      <c r="C41" s="44" t="s">
        <v>105</v>
      </c>
      <c r="D41" s="44"/>
      <c r="E41" s="44"/>
      <c r="F41" s="44"/>
      <c r="G41" s="44"/>
      <c r="H41" s="44"/>
    </row>
    <row r="42" spans="2:8" ht="13.5" customHeight="1">
      <c r="B42" s="44">
        <v>6</v>
      </c>
      <c r="C42" s="44" t="s">
        <v>106</v>
      </c>
      <c r="D42" s="44"/>
      <c r="E42" s="44"/>
      <c r="F42" s="44"/>
      <c r="G42" s="44"/>
      <c r="H42" s="44"/>
    </row>
    <row r="43" spans="2:8" ht="13.5" customHeight="1">
      <c r="B43" s="44"/>
      <c r="C43" s="44" t="s">
        <v>107</v>
      </c>
      <c r="D43" s="44"/>
      <c r="E43" s="44"/>
      <c r="F43" s="44"/>
      <c r="G43" s="44"/>
      <c r="H43" s="44"/>
    </row>
    <row r="44" spans="2:8" ht="13.5" customHeight="1">
      <c r="B44" s="44">
        <v>7</v>
      </c>
      <c r="C44" s="44" t="s">
        <v>153</v>
      </c>
      <c r="D44" s="44"/>
      <c r="E44" s="44"/>
      <c r="F44" s="44"/>
      <c r="G44" s="44"/>
      <c r="H44" s="44"/>
    </row>
    <row r="45" spans="2:8" ht="13.5" customHeight="1">
      <c r="B45" s="44">
        <v>8</v>
      </c>
      <c r="C45" s="44" t="s">
        <v>108</v>
      </c>
      <c r="D45" s="44"/>
      <c r="E45" s="44"/>
      <c r="F45" s="44"/>
      <c r="G45" s="44"/>
      <c r="H45" s="44"/>
    </row>
    <row r="46" spans="2:8" ht="13.5" customHeight="1">
      <c r="B46" s="44">
        <v>9</v>
      </c>
      <c r="C46" s="44" t="s">
        <v>109</v>
      </c>
      <c r="D46" s="44"/>
      <c r="E46" s="44"/>
      <c r="F46" s="44"/>
      <c r="G46" s="44"/>
      <c r="H46" s="44"/>
    </row>
    <row r="47" spans="2:8" ht="13.5" customHeight="1">
      <c r="B47" s="44">
        <v>10</v>
      </c>
      <c r="C47" s="44" t="s">
        <v>110</v>
      </c>
      <c r="D47" s="44"/>
      <c r="E47" s="44"/>
      <c r="F47" s="44"/>
      <c r="G47" s="44"/>
      <c r="H47" s="44"/>
    </row>
    <row r="48" spans="2:8" ht="13.5" customHeight="1">
      <c r="B48" s="44">
        <v>11</v>
      </c>
      <c r="C48" s="44" t="s">
        <v>500</v>
      </c>
      <c r="D48" s="44"/>
      <c r="E48" s="44"/>
      <c r="F48" s="44"/>
      <c r="G48" s="44"/>
      <c r="H48" s="44"/>
    </row>
    <row r="49" spans="2:8" ht="13.5" customHeight="1">
      <c r="B49" s="44">
        <v>12</v>
      </c>
      <c r="C49" s="54" t="s">
        <v>265</v>
      </c>
      <c r="D49" s="44"/>
      <c r="E49" s="44"/>
      <c r="F49" s="44"/>
      <c r="G49" s="44"/>
      <c r="H49" s="44"/>
    </row>
    <row r="50" spans="2:8" ht="13.5" customHeight="1">
      <c r="B50" s="45"/>
      <c r="C50" s="44" t="s">
        <v>147</v>
      </c>
      <c r="D50" s="44"/>
      <c r="E50" s="44"/>
      <c r="F50" s="44"/>
      <c r="G50" s="44"/>
      <c r="H50" s="44"/>
    </row>
    <row r="51" spans="2:8" ht="13.5" customHeight="1">
      <c r="B51" s="46">
        <v>13</v>
      </c>
      <c r="C51" s="47" t="s">
        <v>187</v>
      </c>
      <c r="D51" s="48"/>
      <c r="E51" s="48"/>
      <c r="F51" s="48"/>
      <c r="G51" s="48"/>
      <c r="H51" s="48"/>
    </row>
    <row r="52" spans="2:8" ht="13.5" customHeight="1">
      <c r="B52" s="44"/>
      <c r="C52" s="44"/>
      <c r="D52" s="48"/>
      <c r="E52" s="48"/>
      <c r="F52" s="48"/>
      <c r="G52" s="48"/>
      <c r="H52" s="48"/>
    </row>
  </sheetData>
  <sheetProtection/>
  <mergeCells count="6">
    <mergeCell ref="C32:G32"/>
    <mergeCell ref="B23:G23"/>
    <mergeCell ref="B2:E2"/>
    <mergeCell ref="B22:F22"/>
    <mergeCell ref="C1:G1"/>
    <mergeCell ref="B16:G16"/>
  </mergeCells>
  <printOptions/>
  <pageMargins left="0.7" right="0.7" top="0.75" bottom="0.75" header="0.3" footer="0.3"/>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C64"/>
  <sheetViews>
    <sheetView zoomScalePageLayoutView="0" workbookViewId="0" topLeftCell="A1">
      <selection activeCell="A1" sqref="A1:C1"/>
    </sheetView>
  </sheetViews>
  <sheetFormatPr defaultColWidth="9.00390625" defaultRowHeight="13.5"/>
  <sheetData>
    <row r="1" spans="1:3" ht="21.75">
      <c r="A1" s="392" t="s">
        <v>434</v>
      </c>
      <c r="B1" s="393"/>
      <c r="C1" s="393"/>
    </row>
    <row r="2" ht="22.5">
      <c r="A2" s="260" t="s">
        <v>435</v>
      </c>
    </row>
    <row r="3" ht="13.5">
      <c r="A3" s="261"/>
    </row>
    <row r="63" ht="22.5">
      <c r="A63" s="260" t="s">
        <v>436</v>
      </c>
    </row>
    <row r="64" ht="13.5">
      <c r="A64" s="261"/>
    </row>
  </sheetData>
  <sheetProtection/>
  <mergeCells count="1">
    <mergeCell ref="A1:C1"/>
  </mergeCells>
  <printOptions/>
  <pageMargins left="0.7" right="0.7" top="0.75" bottom="0.75" header="0.3" footer="0.3"/>
  <pageSetup fitToHeight="1" fitToWidth="1"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00390625" defaultRowHeight="13.5"/>
  <cols>
    <col min="1" max="1" width="5.50390625" style="0" customWidth="1"/>
    <col min="2" max="2" width="4.75390625" style="0" customWidth="1"/>
    <col min="3" max="3" width="10.625" style="0" customWidth="1"/>
    <col min="4" max="4" width="3.875" style="0" customWidth="1"/>
    <col min="6" max="6" width="10.625" style="0" customWidth="1"/>
    <col min="7" max="7" width="3.875" style="0" customWidth="1"/>
    <col min="9" max="9" width="10.625" style="0" customWidth="1"/>
    <col min="10" max="10" width="3.875" style="0" customWidth="1"/>
    <col min="12" max="12" width="10.625" style="0" customWidth="1"/>
    <col min="13" max="13" width="3.875" style="0" customWidth="1"/>
    <col min="15" max="15" width="10.625" style="0" customWidth="1"/>
    <col min="16" max="16" width="3.875" style="0" customWidth="1"/>
  </cols>
  <sheetData>
    <row r="1" spans="3:14" ht="15.75" customHeight="1" thickBot="1">
      <c r="C1" s="157" t="s">
        <v>420</v>
      </c>
      <c r="N1" t="s">
        <v>423</v>
      </c>
    </row>
    <row r="2" spans="1:17" ht="15.75" customHeight="1" thickTop="1">
      <c r="A2" s="289" t="s">
        <v>303</v>
      </c>
      <c r="B2" s="254" t="s">
        <v>421</v>
      </c>
      <c r="C2" s="295" t="s">
        <v>503</v>
      </c>
      <c r="D2" s="296"/>
      <c r="E2" s="297"/>
      <c r="F2" s="298" t="s">
        <v>504</v>
      </c>
      <c r="G2" s="296"/>
      <c r="H2" s="297"/>
      <c r="I2" s="298" t="s">
        <v>505</v>
      </c>
      <c r="J2" s="296"/>
      <c r="K2" s="297"/>
      <c r="L2" s="298" t="s">
        <v>506</v>
      </c>
      <c r="M2" s="296"/>
      <c r="N2" s="297"/>
      <c r="O2" s="298" t="s">
        <v>507</v>
      </c>
      <c r="P2" s="296"/>
      <c r="Q2" s="300"/>
    </row>
    <row r="3" spans="1:17" ht="12" customHeight="1">
      <c r="A3" s="290"/>
      <c r="B3" s="253" t="s">
        <v>422</v>
      </c>
      <c r="C3" s="204" t="s">
        <v>319</v>
      </c>
      <c r="D3" s="255" t="s">
        <v>320</v>
      </c>
      <c r="E3" s="221" t="s">
        <v>321</v>
      </c>
      <c r="F3" s="206" t="s">
        <v>319</v>
      </c>
      <c r="G3" s="255" t="s">
        <v>320</v>
      </c>
      <c r="H3" s="217" t="s">
        <v>321</v>
      </c>
      <c r="I3" s="206" t="s">
        <v>319</v>
      </c>
      <c r="J3" s="255" t="s">
        <v>320</v>
      </c>
      <c r="K3" s="217" t="s">
        <v>321</v>
      </c>
      <c r="L3" s="206" t="s">
        <v>319</v>
      </c>
      <c r="M3" s="255" t="s">
        <v>320</v>
      </c>
      <c r="N3" s="217" t="s">
        <v>321</v>
      </c>
      <c r="O3" s="206" t="s">
        <v>319</v>
      </c>
      <c r="P3" s="255" t="s">
        <v>320</v>
      </c>
      <c r="Q3" s="228" t="s">
        <v>321</v>
      </c>
    </row>
    <row r="4" spans="1:17" ht="15" customHeight="1">
      <c r="A4" s="290"/>
      <c r="B4" s="299">
        <v>1</v>
      </c>
      <c r="C4" s="163" t="s">
        <v>221</v>
      </c>
      <c r="D4" s="156">
        <v>6</v>
      </c>
      <c r="E4" s="156" t="s">
        <v>490</v>
      </c>
      <c r="F4" s="171" t="s">
        <v>412</v>
      </c>
      <c r="G4" s="232">
        <v>6</v>
      </c>
      <c r="H4" s="240" t="s">
        <v>376</v>
      </c>
      <c r="I4" s="163" t="s">
        <v>354</v>
      </c>
      <c r="J4" s="156">
        <v>6</v>
      </c>
      <c r="K4" s="172" t="s">
        <v>312</v>
      </c>
      <c r="L4" s="165" t="s">
        <v>437</v>
      </c>
      <c r="M4" s="155">
        <v>6</v>
      </c>
      <c r="N4" s="172" t="s">
        <v>439</v>
      </c>
      <c r="O4" s="163" t="s">
        <v>116</v>
      </c>
      <c r="P4" s="156">
        <v>6</v>
      </c>
      <c r="Q4" s="158" t="s">
        <v>322</v>
      </c>
    </row>
    <row r="5" spans="1:17" ht="15" customHeight="1">
      <c r="A5" s="290"/>
      <c r="B5" s="299"/>
      <c r="C5" s="182" t="s">
        <v>222</v>
      </c>
      <c r="D5" s="109">
        <v>6</v>
      </c>
      <c r="E5" s="109" t="s">
        <v>496</v>
      </c>
      <c r="F5" s="169" t="s">
        <v>382</v>
      </c>
      <c r="G5" s="207">
        <v>6</v>
      </c>
      <c r="H5" s="241" t="s">
        <v>376</v>
      </c>
      <c r="I5" s="164" t="s">
        <v>355</v>
      </c>
      <c r="J5" s="109">
        <v>6</v>
      </c>
      <c r="K5" s="170" t="s">
        <v>313</v>
      </c>
      <c r="L5" s="164" t="s">
        <v>438</v>
      </c>
      <c r="M5" s="109">
        <v>6</v>
      </c>
      <c r="N5" s="170" t="s">
        <v>440</v>
      </c>
      <c r="O5" s="164" t="s">
        <v>117</v>
      </c>
      <c r="P5" s="109">
        <v>4</v>
      </c>
      <c r="Q5" s="158" t="s">
        <v>322</v>
      </c>
    </row>
    <row r="6" spans="1:17" ht="15" customHeight="1">
      <c r="A6" s="290"/>
      <c r="B6" s="299">
        <v>2</v>
      </c>
      <c r="C6" s="165" t="s">
        <v>223</v>
      </c>
      <c r="D6" s="155">
        <v>6</v>
      </c>
      <c r="E6" s="155" t="s">
        <v>495</v>
      </c>
      <c r="F6" s="171" t="s">
        <v>383</v>
      </c>
      <c r="G6" s="232">
        <v>6</v>
      </c>
      <c r="H6" s="240" t="s">
        <v>377</v>
      </c>
      <c r="I6" s="165" t="s">
        <v>356</v>
      </c>
      <c r="J6" s="155">
        <v>6</v>
      </c>
      <c r="K6" s="172" t="s">
        <v>314</v>
      </c>
      <c r="L6" s="165" t="s">
        <v>441</v>
      </c>
      <c r="M6" s="155">
        <v>4</v>
      </c>
      <c r="N6" s="172" t="s">
        <v>468</v>
      </c>
      <c r="O6" s="165" t="s">
        <v>205</v>
      </c>
      <c r="P6" s="155">
        <v>5</v>
      </c>
      <c r="Q6" s="160" t="s">
        <v>323</v>
      </c>
    </row>
    <row r="7" spans="1:17" ht="15" customHeight="1">
      <c r="A7" s="290"/>
      <c r="B7" s="299"/>
      <c r="C7" s="182" t="s">
        <v>224</v>
      </c>
      <c r="D7" s="109">
        <v>6</v>
      </c>
      <c r="E7" s="109" t="s">
        <v>491</v>
      </c>
      <c r="F7" s="169" t="s">
        <v>413</v>
      </c>
      <c r="G7" s="207">
        <v>6</v>
      </c>
      <c r="H7" s="241" t="s">
        <v>378</v>
      </c>
      <c r="I7" s="164" t="s">
        <v>357</v>
      </c>
      <c r="J7" s="109">
        <v>6</v>
      </c>
      <c r="K7" s="170" t="s">
        <v>314</v>
      </c>
      <c r="L7" s="164" t="s">
        <v>442</v>
      </c>
      <c r="M7" s="109">
        <v>4</v>
      </c>
      <c r="N7" s="170" t="s">
        <v>443</v>
      </c>
      <c r="O7" s="249" t="s">
        <v>207</v>
      </c>
      <c r="P7" s="248">
        <v>4</v>
      </c>
      <c r="Q7" s="251" t="s">
        <v>323</v>
      </c>
    </row>
    <row r="8" spans="1:17" ht="15" customHeight="1">
      <c r="A8" s="290"/>
      <c r="B8" s="299">
        <v>3</v>
      </c>
      <c r="C8" s="165" t="s">
        <v>225</v>
      </c>
      <c r="D8" s="155">
        <v>6</v>
      </c>
      <c r="E8" s="155" t="s">
        <v>494</v>
      </c>
      <c r="F8" s="171" t="s">
        <v>414</v>
      </c>
      <c r="G8" s="232">
        <v>5</v>
      </c>
      <c r="H8" s="240" t="s">
        <v>379</v>
      </c>
      <c r="I8" s="165" t="s">
        <v>358</v>
      </c>
      <c r="J8" s="155">
        <v>6</v>
      </c>
      <c r="K8" s="172" t="s">
        <v>312</v>
      </c>
      <c r="L8" s="165" t="s">
        <v>444</v>
      </c>
      <c r="M8" s="155">
        <v>6</v>
      </c>
      <c r="N8" s="172" t="s">
        <v>443</v>
      </c>
      <c r="O8" s="163" t="s">
        <v>212</v>
      </c>
      <c r="P8" s="156">
        <v>6</v>
      </c>
      <c r="Q8" s="158" t="s">
        <v>322</v>
      </c>
    </row>
    <row r="9" spans="1:17" ht="15" customHeight="1">
      <c r="A9" s="290"/>
      <c r="B9" s="299"/>
      <c r="C9" s="252" t="s">
        <v>226</v>
      </c>
      <c r="D9" s="248">
        <v>6</v>
      </c>
      <c r="E9" s="250" t="s">
        <v>494</v>
      </c>
      <c r="F9" s="169" t="s">
        <v>415</v>
      </c>
      <c r="G9" s="207">
        <v>5</v>
      </c>
      <c r="H9" s="241" t="s">
        <v>377</v>
      </c>
      <c r="I9" s="249" t="s">
        <v>359</v>
      </c>
      <c r="J9" s="248">
        <v>5</v>
      </c>
      <c r="K9" s="250" t="s">
        <v>312</v>
      </c>
      <c r="L9" s="164" t="s">
        <v>445</v>
      </c>
      <c r="M9" s="109">
        <v>6</v>
      </c>
      <c r="N9" s="170" t="s">
        <v>443</v>
      </c>
      <c r="O9" s="164" t="s">
        <v>213</v>
      </c>
      <c r="P9" s="109">
        <v>5</v>
      </c>
      <c r="Q9" s="159" t="s">
        <v>322</v>
      </c>
    </row>
    <row r="10" spans="1:17" ht="15" customHeight="1">
      <c r="A10" s="290"/>
      <c r="B10" s="299">
        <v>4</v>
      </c>
      <c r="C10" s="163" t="s">
        <v>334</v>
      </c>
      <c r="D10" s="156">
        <v>4</v>
      </c>
      <c r="E10" s="156" t="s">
        <v>497</v>
      </c>
      <c r="F10" s="167" t="s">
        <v>410</v>
      </c>
      <c r="G10" s="246">
        <v>6</v>
      </c>
      <c r="H10" s="247" t="s">
        <v>380</v>
      </c>
      <c r="I10" s="163" t="s">
        <v>360</v>
      </c>
      <c r="J10" s="156">
        <v>5</v>
      </c>
      <c r="K10" s="168" t="s">
        <v>315</v>
      </c>
      <c r="L10" s="163" t="s">
        <v>446</v>
      </c>
      <c r="M10" s="156">
        <v>5</v>
      </c>
      <c r="N10" s="168" t="s">
        <v>439</v>
      </c>
      <c r="O10" s="165" t="s">
        <v>214</v>
      </c>
      <c r="P10" s="155">
        <v>6</v>
      </c>
      <c r="Q10" s="160" t="s">
        <v>324</v>
      </c>
    </row>
    <row r="11" spans="1:17" ht="15" customHeight="1">
      <c r="A11" s="290"/>
      <c r="B11" s="299"/>
      <c r="C11" s="164" t="s">
        <v>335</v>
      </c>
      <c r="D11" s="109">
        <v>6</v>
      </c>
      <c r="E11" s="109" t="s">
        <v>499</v>
      </c>
      <c r="F11" s="169" t="s">
        <v>411</v>
      </c>
      <c r="G11" s="207">
        <v>6</v>
      </c>
      <c r="H11" s="241" t="s">
        <v>380</v>
      </c>
      <c r="I11" s="164" t="s">
        <v>361</v>
      </c>
      <c r="J11" s="109">
        <v>5</v>
      </c>
      <c r="K11" s="170" t="s">
        <v>315</v>
      </c>
      <c r="L11" s="164" t="s">
        <v>447</v>
      </c>
      <c r="M11" s="109">
        <v>3</v>
      </c>
      <c r="N11" s="170" t="s">
        <v>439</v>
      </c>
      <c r="O11" s="164" t="s">
        <v>215</v>
      </c>
      <c r="P11" s="109">
        <v>6</v>
      </c>
      <c r="Q11" s="159" t="s">
        <v>324</v>
      </c>
    </row>
    <row r="12" spans="1:17" ht="15" customHeight="1">
      <c r="A12" s="290"/>
      <c r="B12" s="299">
        <v>5</v>
      </c>
      <c r="C12" s="165" t="s">
        <v>336</v>
      </c>
      <c r="D12" s="155">
        <v>6</v>
      </c>
      <c r="E12" s="155" t="s">
        <v>492</v>
      </c>
      <c r="F12" s="171" t="s">
        <v>408</v>
      </c>
      <c r="G12" s="232">
        <v>4</v>
      </c>
      <c r="H12" s="240" t="s">
        <v>381</v>
      </c>
      <c r="I12" s="165" t="s">
        <v>363</v>
      </c>
      <c r="J12" s="155">
        <v>6</v>
      </c>
      <c r="K12" s="172" t="s">
        <v>312</v>
      </c>
      <c r="L12" s="165" t="s">
        <v>448</v>
      </c>
      <c r="M12" s="155">
        <v>5</v>
      </c>
      <c r="N12" s="172" t="s">
        <v>449</v>
      </c>
      <c r="O12" s="165" t="s">
        <v>216</v>
      </c>
      <c r="P12" s="155">
        <v>5</v>
      </c>
      <c r="Q12" s="160" t="s">
        <v>324</v>
      </c>
    </row>
    <row r="13" spans="1:17" ht="15" customHeight="1">
      <c r="A13" s="290"/>
      <c r="B13" s="299"/>
      <c r="C13" s="164" t="s">
        <v>337</v>
      </c>
      <c r="D13" s="109">
        <v>6</v>
      </c>
      <c r="E13" s="109" t="s">
        <v>492</v>
      </c>
      <c r="F13" s="169" t="s">
        <v>409</v>
      </c>
      <c r="G13" s="207">
        <v>5</v>
      </c>
      <c r="H13" s="241" t="s">
        <v>381</v>
      </c>
      <c r="I13" s="164" t="s">
        <v>362</v>
      </c>
      <c r="J13" s="109">
        <v>5</v>
      </c>
      <c r="K13" s="170" t="s">
        <v>312</v>
      </c>
      <c r="L13" s="164" t="s">
        <v>450</v>
      </c>
      <c r="M13" s="109">
        <v>5</v>
      </c>
      <c r="N13" s="170" t="s">
        <v>468</v>
      </c>
      <c r="O13" s="276" t="s">
        <v>217</v>
      </c>
      <c r="P13" s="248">
        <v>6</v>
      </c>
      <c r="Q13" s="251" t="s">
        <v>324</v>
      </c>
    </row>
    <row r="14" spans="1:17" ht="15" customHeight="1">
      <c r="A14" s="290"/>
      <c r="B14" s="299">
        <v>6</v>
      </c>
      <c r="C14" s="165" t="s">
        <v>338</v>
      </c>
      <c r="D14" s="155">
        <v>5</v>
      </c>
      <c r="E14" s="155" t="s">
        <v>491</v>
      </c>
      <c r="F14" s="171" t="s">
        <v>407</v>
      </c>
      <c r="G14" s="232">
        <v>6</v>
      </c>
      <c r="H14" s="240" t="s">
        <v>378</v>
      </c>
      <c r="I14" s="165" t="s">
        <v>513</v>
      </c>
      <c r="J14" s="155">
        <v>4</v>
      </c>
      <c r="K14" s="172" t="s">
        <v>316</v>
      </c>
      <c r="L14" s="165" t="s">
        <v>451</v>
      </c>
      <c r="M14" s="155">
        <v>4</v>
      </c>
      <c r="N14" s="172" t="s">
        <v>440</v>
      </c>
      <c r="O14" s="163" t="s">
        <v>520</v>
      </c>
      <c r="P14" s="156">
        <v>3</v>
      </c>
      <c r="Q14" s="158" t="s">
        <v>326</v>
      </c>
    </row>
    <row r="15" spans="1:17" ht="15" customHeight="1" thickBot="1">
      <c r="A15" s="291"/>
      <c r="B15" s="304"/>
      <c r="C15" s="236" t="s">
        <v>517</v>
      </c>
      <c r="D15" s="195">
        <v>4</v>
      </c>
      <c r="E15" s="196" t="s">
        <v>494</v>
      </c>
      <c r="F15" s="213" t="s">
        <v>519</v>
      </c>
      <c r="G15" s="234">
        <v>6</v>
      </c>
      <c r="H15" s="235" t="s">
        <v>378</v>
      </c>
      <c r="I15" s="236" t="s">
        <v>364</v>
      </c>
      <c r="J15" s="195">
        <v>4</v>
      </c>
      <c r="K15" s="196" t="s">
        <v>316</v>
      </c>
      <c r="L15" s="263" t="s">
        <v>452</v>
      </c>
      <c r="M15" s="184">
        <v>4</v>
      </c>
      <c r="N15" s="262" t="s">
        <v>440</v>
      </c>
      <c r="O15" s="166" t="s">
        <v>501</v>
      </c>
      <c r="P15" s="161">
        <v>4</v>
      </c>
      <c r="Q15" s="162" t="s">
        <v>326</v>
      </c>
    </row>
    <row r="16" spans="8:17" ht="9.75" customHeight="1" thickBot="1" thickTop="1">
      <c r="H16" s="82"/>
      <c r="K16" s="82"/>
      <c r="N16" s="82"/>
      <c r="Q16" s="82"/>
    </row>
    <row r="17" spans="1:17" ht="15.75" customHeight="1" thickTop="1">
      <c r="A17" s="292" t="s">
        <v>304</v>
      </c>
      <c r="B17" s="254" t="s">
        <v>421</v>
      </c>
      <c r="C17" s="298" t="s">
        <v>503</v>
      </c>
      <c r="D17" s="301"/>
      <c r="E17" s="302"/>
      <c r="F17" s="298" t="s">
        <v>504</v>
      </c>
      <c r="G17" s="301"/>
      <c r="H17" s="302"/>
      <c r="I17" s="298" t="s">
        <v>505</v>
      </c>
      <c r="J17" s="301"/>
      <c r="K17" s="302"/>
      <c r="L17" s="298" t="s">
        <v>506</v>
      </c>
      <c r="M17" s="301"/>
      <c r="N17" s="302"/>
      <c r="O17" s="298" t="s">
        <v>507</v>
      </c>
      <c r="P17" s="301"/>
      <c r="Q17" s="303"/>
    </row>
    <row r="18" spans="1:17" ht="12" customHeight="1">
      <c r="A18" s="293"/>
      <c r="B18" s="253" t="s">
        <v>422</v>
      </c>
      <c r="C18" s="206" t="s">
        <v>319</v>
      </c>
      <c r="D18" s="216" t="s">
        <v>320</v>
      </c>
      <c r="E18" s="217" t="s">
        <v>321</v>
      </c>
      <c r="F18" s="206" t="s">
        <v>319</v>
      </c>
      <c r="G18" s="205" t="s">
        <v>320</v>
      </c>
      <c r="H18" s="221" t="s">
        <v>321</v>
      </c>
      <c r="I18" s="206" t="s">
        <v>319</v>
      </c>
      <c r="J18" s="205" t="s">
        <v>320</v>
      </c>
      <c r="K18" s="217" t="s">
        <v>321</v>
      </c>
      <c r="L18" s="204" t="s">
        <v>319</v>
      </c>
      <c r="M18" s="205" t="s">
        <v>320</v>
      </c>
      <c r="N18" s="221" t="s">
        <v>321</v>
      </c>
      <c r="O18" s="206" t="s">
        <v>319</v>
      </c>
      <c r="P18" s="205" t="s">
        <v>320</v>
      </c>
      <c r="Q18" s="228" t="s">
        <v>321</v>
      </c>
    </row>
    <row r="19" spans="1:17" ht="15" customHeight="1">
      <c r="A19" s="293"/>
      <c r="B19" s="299">
        <v>1</v>
      </c>
      <c r="C19" s="171" t="s">
        <v>339</v>
      </c>
      <c r="D19" s="155">
        <v>5</v>
      </c>
      <c r="E19" s="155" t="s">
        <v>492</v>
      </c>
      <c r="F19" s="171" t="s">
        <v>397</v>
      </c>
      <c r="G19" s="232">
        <v>6</v>
      </c>
      <c r="H19" s="232" t="s">
        <v>380</v>
      </c>
      <c r="I19" s="171" t="s">
        <v>352</v>
      </c>
      <c r="J19" s="155">
        <v>6</v>
      </c>
      <c r="K19" s="155" t="s">
        <v>327</v>
      </c>
      <c r="L19" s="171" t="s">
        <v>453</v>
      </c>
      <c r="M19" s="155">
        <v>5</v>
      </c>
      <c r="N19" s="172" t="s">
        <v>454</v>
      </c>
      <c r="O19" s="163" t="s">
        <v>208</v>
      </c>
      <c r="P19" s="156">
        <v>6</v>
      </c>
      <c r="Q19" s="158" t="s">
        <v>325</v>
      </c>
    </row>
    <row r="20" spans="1:17" ht="15" customHeight="1">
      <c r="A20" s="293"/>
      <c r="B20" s="299"/>
      <c r="C20" s="197" t="s">
        <v>340</v>
      </c>
      <c r="D20" s="109">
        <v>5</v>
      </c>
      <c r="E20" s="109" t="s">
        <v>490</v>
      </c>
      <c r="F20" s="197" t="s">
        <v>388</v>
      </c>
      <c r="G20" s="207">
        <v>6</v>
      </c>
      <c r="H20" s="207" t="s">
        <v>379</v>
      </c>
      <c r="I20" s="197" t="s">
        <v>365</v>
      </c>
      <c r="J20" s="109">
        <v>6</v>
      </c>
      <c r="K20" s="109" t="s">
        <v>327</v>
      </c>
      <c r="L20" s="169" t="s">
        <v>455</v>
      </c>
      <c r="M20" s="109">
        <v>5</v>
      </c>
      <c r="N20" s="170" t="s">
        <v>468</v>
      </c>
      <c r="O20" s="164" t="s">
        <v>310</v>
      </c>
      <c r="P20" s="109">
        <v>6</v>
      </c>
      <c r="Q20" s="159" t="s">
        <v>324</v>
      </c>
    </row>
    <row r="21" spans="1:17" ht="15" customHeight="1">
      <c r="A21" s="293"/>
      <c r="B21" s="299">
        <v>2</v>
      </c>
      <c r="C21" s="171" t="s">
        <v>341</v>
      </c>
      <c r="D21" s="155">
        <v>6</v>
      </c>
      <c r="E21" s="155" t="s">
        <v>492</v>
      </c>
      <c r="F21" s="171" t="s">
        <v>398</v>
      </c>
      <c r="G21" s="232">
        <v>6</v>
      </c>
      <c r="H21" s="232" t="s">
        <v>376</v>
      </c>
      <c r="I21" s="171" t="s">
        <v>366</v>
      </c>
      <c r="J21" s="155">
        <v>6</v>
      </c>
      <c r="K21" s="155" t="s">
        <v>328</v>
      </c>
      <c r="L21" s="171" t="s">
        <v>456</v>
      </c>
      <c r="M21" s="155">
        <v>6</v>
      </c>
      <c r="N21" s="172" t="s">
        <v>457</v>
      </c>
      <c r="O21" s="165" t="s">
        <v>396</v>
      </c>
      <c r="P21" s="155">
        <v>6</v>
      </c>
      <c r="Q21" s="160" t="s">
        <v>326</v>
      </c>
    </row>
    <row r="22" spans="1:17" ht="15" customHeight="1">
      <c r="A22" s="293"/>
      <c r="B22" s="299"/>
      <c r="C22" s="197" t="s">
        <v>342</v>
      </c>
      <c r="D22" s="109">
        <v>6</v>
      </c>
      <c r="E22" s="109" t="s">
        <v>492</v>
      </c>
      <c r="F22" s="197" t="s">
        <v>425</v>
      </c>
      <c r="G22" s="207">
        <v>6</v>
      </c>
      <c r="H22" s="207" t="s">
        <v>376</v>
      </c>
      <c r="I22" s="197" t="s">
        <v>367</v>
      </c>
      <c r="J22" s="109">
        <v>6</v>
      </c>
      <c r="K22" s="109" t="s">
        <v>327</v>
      </c>
      <c r="L22" s="169" t="s">
        <v>458</v>
      </c>
      <c r="M22" s="109">
        <v>6</v>
      </c>
      <c r="N22" s="170" t="s">
        <v>457</v>
      </c>
      <c r="O22" s="164" t="s">
        <v>119</v>
      </c>
      <c r="P22" s="109">
        <v>6</v>
      </c>
      <c r="Q22" s="159" t="s">
        <v>326</v>
      </c>
    </row>
    <row r="23" spans="1:17" ht="15" customHeight="1">
      <c r="A23" s="293"/>
      <c r="B23" s="299">
        <v>3</v>
      </c>
      <c r="C23" s="171" t="s">
        <v>343</v>
      </c>
      <c r="D23" s="155">
        <v>6</v>
      </c>
      <c r="E23" s="155" t="s">
        <v>495</v>
      </c>
      <c r="F23" s="171" t="s">
        <v>399</v>
      </c>
      <c r="G23" s="232">
        <v>6</v>
      </c>
      <c r="H23" s="232" t="s">
        <v>384</v>
      </c>
      <c r="I23" s="171" t="s">
        <v>368</v>
      </c>
      <c r="J23" s="155">
        <v>6</v>
      </c>
      <c r="K23" s="155" t="s">
        <v>316</v>
      </c>
      <c r="L23" s="171" t="s">
        <v>459</v>
      </c>
      <c r="M23" s="155">
        <v>6</v>
      </c>
      <c r="N23" s="172" t="s">
        <v>440</v>
      </c>
      <c r="O23" s="165" t="s">
        <v>210</v>
      </c>
      <c r="P23" s="155">
        <v>6</v>
      </c>
      <c r="Q23" s="160" t="s">
        <v>324</v>
      </c>
    </row>
    <row r="24" spans="1:17" ht="15" customHeight="1">
      <c r="A24" s="293"/>
      <c r="B24" s="299"/>
      <c r="C24" s="264" t="s">
        <v>344</v>
      </c>
      <c r="D24" s="265">
        <v>6</v>
      </c>
      <c r="E24" s="250" t="s">
        <v>493</v>
      </c>
      <c r="F24" s="264" t="s">
        <v>400</v>
      </c>
      <c r="G24" s="266">
        <v>6</v>
      </c>
      <c r="H24" s="266" t="s">
        <v>384</v>
      </c>
      <c r="I24" s="267" t="s">
        <v>369</v>
      </c>
      <c r="J24" s="268">
        <v>6</v>
      </c>
      <c r="K24" s="268" t="s">
        <v>316</v>
      </c>
      <c r="L24" s="269" t="s">
        <v>460</v>
      </c>
      <c r="M24" s="265">
        <v>6</v>
      </c>
      <c r="N24" s="270" t="s">
        <v>468</v>
      </c>
      <c r="O24" s="245" t="s">
        <v>211</v>
      </c>
      <c r="P24" s="268">
        <v>6</v>
      </c>
      <c r="Q24" s="271" t="s">
        <v>325</v>
      </c>
    </row>
    <row r="25" spans="1:17" ht="15" customHeight="1">
      <c r="A25" s="293"/>
      <c r="B25" s="299">
        <v>4</v>
      </c>
      <c r="C25" s="171" t="s">
        <v>345</v>
      </c>
      <c r="D25" s="155">
        <v>6</v>
      </c>
      <c r="E25" s="156" t="s">
        <v>494</v>
      </c>
      <c r="F25" s="171" t="s">
        <v>401</v>
      </c>
      <c r="G25" s="232">
        <v>5</v>
      </c>
      <c r="H25" s="232" t="s">
        <v>385</v>
      </c>
      <c r="I25" s="171" t="s">
        <v>370</v>
      </c>
      <c r="J25" s="155">
        <v>5</v>
      </c>
      <c r="K25" s="155" t="s">
        <v>329</v>
      </c>
      <c r="L25" s="171" t="s">
        <v>461</v>
      </c>
      <c r="M25" s="155">
        <v>6</v>
      </c>
      <c r="N25" s="172" t="s">
        <v>462</v>
      </c>
      <c r="O25" s="165" t="s">
        <v>118</v>
      </c>
      <c r="P25" s="155">
        <v>6</v>
      </c>
      <c r="Q25" s="160" t="s">
        <v>322</v>
      </c>
    </row>
    <row r="26" spans="1:17" ht="15" customHeight="1">
      <c r="A26" s="293"/>
      <c r="B26" s="299"/>
      <c r="C26" s="197" t="s">
        <v>346</v>
      </c>
      <c r="D26" s="109">
        <v>6</v>
      </c>
      <c r="E26" s="109" t="s">
        <v>494</v>
      </c>
      <c r="F26" s="197" t="s">
        <v>402</v>
      </c>
      <c r="G26" s="207">
        <v>6</v>
      </c>
      <c r="H26" s="207" t="s">
        <v>385</v>
      </c>
      <c r="I26" s="197" t="s">
        <v>371</v>
      </c>
      <c r="J26" s="109">
        <v>3</v>
      </c>
      <c r="K26" s="109" t="s">
        <v>329</v>
      </c>
      <c r="L26" s="169" t="s">
        <v>463</v>
      </c>
      <c r="M26" s="109">
        <v>6</v>
      </c>
      <c r="N26" s="170" t="s">
        <v>462</v>
      </c>
      <c r="O26" s="164" t="s">
        <v>209</v>
      </c>
      <c r="P26" s="109">
        <v>6</v>
      </c>
      <c r="Q26" s="159" t="s">
        <v>322</v>
      </c>
    </row>
    <row r="27" spans="1:17" ht="15" customHeight="1">
      <c r="A27" s="293"/>
      <c r="B27" s="299">
        <v>5</v>
      </c>
      <c r="C27" s="171" t="s">
        <v>347</v>
      </c>
      <c r="D27" s="155">
        <v>6</v>
      </c>
      <c r="E27" s="155" t="s">
        <v>498</v>
      </c>
      <c r="F27" s="171" t="s">
        <v>403</v>
      </c>
      <c r="G27" s="232">
        <v>5</v>
      </c>
      <c r="H27" s="232" t="s">
        <v>376</v>
      </c>
      <c r="I27" s="171" t="s">
        <v>372</v>
      </c>
      <c r="J27" s="155">
        <v>6</v>
      </c>
      <c r="K27" s="155" t="s">
        <v>330</v>
      </c>
      <c r="L27" s="171" t="s">
        <v>464</v>
      </c>
      <c r="M27" s="155">
        <v>6</v>
      </c>
      <c r="N27" s="172" t="s">
        <v>443</v>
      </c>
      <c r="O27" s="165" t="s">
        <v>218</v>
      </c>
      <c r="P27" s="155">
        <v>6</v>
      </c>
      <c r="Q27" s="160" t="s">
        <v>326</v>
      </c>
    </row>
    <row r="28" spans="1:17" ht="15" customHeight="1">
      <c r="A28" s="293"/>
      <c r="B28" s="299"/>
      <c r="C28" s="197" t="s">
        <v>348</v>
      </c>
      <c r="D28" s="109">
        <v>6</v>
      </c>
      <c r="E28" s="109" t="s">
        <v>498</v>
      </c>
      <c r="F28" s="197" t="s">
        <v>404</v>
      </c>
      <c r="G28" s="207">
        <v>5</v>
      </c>
      <c r="H28" s="207" t="s">
        <v>376</v>
      </c>
      <c r="I28" s="197" t="s">
        <v>373</v>
      </c>
      <c r="J28" s="109">
        <v>6</v>
      </c>
      <c r="K28" s="109" t="s">
        <v>330</v>
      </c>
      <c r="L28" s="169" t="s">
        <v>465</v>
      </c>
      <c r="M28" s="109">
        <v>6</v>
      </c>
      <c r="N28" s="170" t="s">
        <v>443</v>
      </c>
      <c r="O28" s="164" t="s">
        <v>219</v>
      </c>
      <c r="P28" s="109">
        <v>5</v>
      </c>
      <c r="Q28" s="159" t="s">
        <v>326</v>
      </c>
    </row>
    <row r="29" spans="1:17" ht="15" customHeight="1">
      <c r="A29" s="293"/>
      <c r="B29" s="299">
        <v>6</v>
      </c>
      <c r="C29" s="171" t="s">
        <v>349</v>
      </c>
      <c r="D29" s="155">
        <v>6</v>
      </c>
      <c r="E29" s="155" t="s">
        <v>496</v>
      </c>
      <c r="F29" s="171" t="s">
        <v>405</v>
      </c>
      <c r="G29" s="232">
        <v>5</v>
      </c>
      <c r="H29" s="232" t="s">
        <v>386</v>
      </c>
      <c r="I29" s="171" t="s">
        <v>374</v>
      </c>
      <c r="J29" s="155">
        <v>6</v>
      </c>
      <c r="K29" s="155" t="s">
        <v>312</v>
      </c>
      <c r="L29" s="171" t="s">
        <v>466</v>
      </c>
      <c r="M29" s="155">
        <v>6</v>
      </c>
      <c r="N29" s="172" t="s">
        <v>468</v>
      </c>
      <c r="O29" s="165" t="s">
        <v>311</v>
      </c>
      <c r="P29" s="155">
        <v>5</v>
      </c>
      <c r="Q29" s="160" t="s">
        <v>326</v>
      </c>
    </row>
    <row r="30" spans="1:17" ht="15" customHeight="1" thickBot="1">
      <c r="A30" s="294"/>
      <c r="B30" s="304"/>
      <c r="C30" s="199" t="s">
        <v>350</v>
      </c>
      <c r="D30" s="195">
        <v>6</v>
      </c>
      <c r="E30" s="195" t="s">
        <v>492</v>
      </c>
      <c r="F30" s="199" t="s">
        <v>406</v>
      </c>
      <c r="G30" s="234">
        <v>5</v>
      </c>
      <c r="H30" s="235" t="s">
        <v>387</v>
      </c>
      <c r="I30" s="213" t="s">
        <v>375</v>
      </c>
      <c r="J30" s="195">
        <v>5</v>
      </c>
      <c r="K30" s="195" t="s">
        <v>312</v>
      </c>
      <c r="L30" s="173" t="s">
        <v>467</v>
      </c>
      <c r="M30" s="161">
        <v>6</v>
      </c>
      <c r="N30" s="174" t="s">
        <v>468</v>
      </c>
      <c r="O30" s="166" t="s">
        <v>220</v>
      </c>
      <c r="P30" s="161">
        <v>4</v>
      </c>
      <c r="Q30" s="162" t="s">
        <v>326</v>
      </c>
    </row>
    <row r="31" ht="12.75" thickTop="1"/>
  </sheetData>
  <sheetProtection/>
  <mergeCells count="24">
    <mergeCell ref="B27:B28"/>
    <mergeCell ref="B29:B30"/>
    <mergeCell ref="B12:B13"/>
    <mergeCell ref="B14:B15"/>
    <mergeCell ref="B19:B20"/>
    <mergeCell ref="B21:B22"/>
    <mergeCell ref="B23:B24"/>
    <mergeCell ref="B25:B26"/>
    <mergeCell ref="O2:Q2"/>
    <mergeCell ref="C17:E17"/>
    <mergeCell ref="F17:H17"/>
    <mergeCell ref="I17:K17"/>
    <mergeCell ref="L17:N17"/>
    <mergeCell ref="O17:Q17"/>
    <mergeCell ref="A2:A15"/>
    <mergeCell ref="A17:A30"/>
    <mergeCell ref="C2:E2"/>
    <mergeCell ref="F2:H2"/>
    <mergeCell ref="I2:K2"/>
    <mergeCell ref="L2:N2"/>
    <mergeCell ref="B4:B5"/>
    <mergeCell ref="B6:B7"/>
    <mergeCell ref="B8:B9"/>
    <mergeCell ref="B10:B11"/>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5.50390625" style="0" customWidth="1"/>
    <col min="2" max="2" width="10.625" style="0" customWidth="1"/>
    <col min="3" max="3" width="3.875" style="0" customWidth="1"/>
    <col min="5" max="5" width="10.625" style="0" customWidth="1"/>
    <col min="6" max="6" width="3.875" style="0" customWidth="1"/>
    <col min="8" max="8" width="10.625" style="0" customWidth="1"/>
    <col min="9" max="9" width="3.875" style="0" customWidth="1"/>
    <col min="11" max="11" width="10.625" style="0" customWidth="1"/>
    <col min="12" max="12" width="3.875" style="0" customWidth="1"/>
    <col min="14" max="14" width="10.625" style="0" customWidth="1"/>
    <col min="15" max="15" width="3.875" style="0" customWidth="1"/>
  </cols>
  <sheetData>
    <row r="1" spans="2:13" ht="15.75" customHeight="1" thickBot="1">
      <c r="B1" s="305" t="s">
        <v>419</v>
      </c>
      <c r="C1" s="306"/>
      <c r="D1" s="306"/>
      <c r="E1" s="306"/>
      <c r="F1" s="306"/>
      <c r="G1" s="306"/>
      <c r="H1" s="306"/>
      <c r="I1" s="306"/>
      <c r="J1" s="306"/>
      <c r="K1" s="306"/>
      <c r="M1" t="s">
        <v>424</v>
      </c>
    </row>
    <row r="2" spans="1:16" ht="15.75" customHeight="1" thickTop="1">
      <c r="A2" s="289" t="s">
        <v>303</v>
      </c>
      <c r="B2" s="176" t="s">
        <v>298</v>
      </c>
      <c r="C2" s="209" t="s">
        <v>189</v>
      </c>
      <c r="D2" s="220" t="s">
        <v>353</v>
      </c>
      <c r="E2" s="175" t="s">
        <v>302</v>
      </c>
      <c r="F2" s="209" t="s">
        <v>189</v>
      </c>
      <c r="G2" s="215" t="s">
        <v>389</v>
      </c>
      <c r="H2" s="176" t="s">
        <v>301</v>
      </c>
      <c r="I2" s="209" t="s">
        <v>189</v>
      </c>
      <c r="J2" s="225" t="s">
        <v>318</v>
      </c>
      <c r="K2" s="175" t="s">
        <v>300</v>
      </c>
      <c r="L2" s="209" t="s">
        <v>189</v>
      </c>
      <c r="M2" s="225" t="s">
        <v>479</v>
      </c>
      <c r="N2" s="176" t="s">
        <v>305</v>
      </c>
      <c r="O2" s="209" t="s">
        <v>189</v>
      </c>
      <c r="P2" s="227" t="s">
        <v>200</v>
      </c>
    </row>
    <row r="3" spans="1:16" ht="12" customHeight="1">
      <c r="A3" s="290"/>
      <c r="B3" s="204" t="s">
        <v>319</v>
      </c>
      <c r="C3" s="205" t="s">
        <v>320</v>
      </c>
      <c r="D3" s="221" t="s">
        <v>321</v>
      </c>
      <c r="E3" s="206" t="s">
        <v>319</v>
      </c>
      <c r="F3" s="205" t="s">
        <v>320</v>
      </c>
      <c r="G3" s="217" t="s">
        <v>321</v>
      </c>
      <c r="H3" s="206" t="s">
        <v>319</v>
      </c>
      <c r="I3" s="205" t="s">
        <v>320</v>
      </c>
      <c r="J3" s="217" t="s">
        <v>321</v>
      </c>
      <c r="K3" s="206" t="s">
        <v>319</v>
      </c>
      <c r="L3" s="205" t="s">
        <v>320</v>
      </c>
      <c r="M3" s="217" t="s">
        <v>321</v>
      </c>
      <c r="N3" s="206" t="s">
        <v>319</v>
      </c>
      <c r="O3" s="205" t="s">
        <v>320</v>
      </c>
      <c r="P3" s="228" t="s">
        <v>321</v>
      </c>
    </row>
    <row r="4" spans="1:16" ht="15" customHeight="1">
      <c r="A4" s="290"/>
      <c r="B4" s="163" t="s">
        <v>221</v>
      </c>
      <c r="C4" s="156">
        <v>6</v>
      </c>
      <c r="D4" s="156" t="s">
        <v>490</v>
      </c>
      <c r="E4" s="171" t="s">
        <v>412</v>
      </c>
      <c r="F4" s="232">
        <v>6</v>
      </c>
      <c r="G4" s="240" t="s">
        <v>376</v>
      </c>
      <c r="H4" s="163" t="s">
        <v>354</v>
      </c>
      <c r="I4" s="156">
        <v>6</v>
      </c>
      <c r="J4" s="156" t="s">
        <v>312</v>
      </c>
      <c r="K4" s="171" t="s">
        <v>469</v>
      </c>
      <c r="L4" s="155">
        <v>6</v>
      </c>
      <c r="M4" s="172" t="s">
        <v>470</v>
      </c>
      <c r="N4" s="163" t="s">
        <v>116</v>
      </c>
      <c r="O4" s="156">
        <v>6</v>
      </c>
      <c r="P4" s="158" t="s">
        <v>322</v>
      </c>
    </row>
    <row r="5" spans="1:16" ht="15" customHeight="1">
      <c r="A5" s="290"/>
      <c r="B5" s="182" t="s">
        <v>222</v>
      </c>
      <c r="C5" s="109">
        <v>6</v>
      </c>
      <c r="D5" s="109" t="s">
        <v>496</v>
      </c>
      <c r="E5" s="169" t="s">
        <v>382</v>
      </c>
      <c r="F5" s="207">
        <v>6</v>
      </c>
      <c r="G5" s="241" t="s">
        <v>376</v>
      </c>
      <c r="H5" s="164" t="s">
        <v>355</v>
      </c>
      <c r="I5" s="109">
        <v>6</v>
      </c>
      <c r="J5" s="109" t="s">
        <v>313</v>
      </c>
      <c r="K5" s="169" t="s">
        <v>471</v>
      </c>
      <c r="L5" s="109">
        <v>6</v>
      </c>
      <c r="M5" s="170" t="s">
        <v>472</v>
      </c>
      <c r="N5" s="164" t="s">
        <v>117</v>
      </c>
      <c r="O5" s="109">
        <v>4</v>
      </c>
      <c r="P5" s="158" t="s">
        <v>322</v>
      </c>
    </row>
    <row r="6" spans="1:16" ht="15" customHeight="1">
      <c r="A6" s="290"/>
      <c r="B6" s="165" t="s">
        <v>223</v>
      </c>
      <c r="C6" s="155">
        <v>6</v>
      </c>
      <c r="D6" s="155" t="s">
        <v>495</v>
      </c>
      <c r="E6" s="171" t="s">
        <v>383</v>
      </c>
      <c r="F6" s="232">
        <v>6</v>
      </c>
      <c r="G6" s="240" t="s">
        <v>377</v>
      </c>
      <c r="H6" s="165" t="s">
        <v>356</v>
      </c>
      <c r="I6" s="155">
        <v>6</v>
      </c>
      <c r="J6" s="155" t="s">
        <v>314</v>
      </c>
      <c r="K6" s="171" t="s">
        <v>473</v>
      </c>
      <c r="L6" s="155">
        <v>6</v>
      </c>
      <c r="M6" s="172" t="s">
        <v>474</v>
      </c>
      <c r="N6" s="165" t="s">
        <v>115</v>
      </c>
      <c r="O6" s="155">
        <v>6</v>
      </c>
      <c r="P6" s="160" t="s">
        <v>323</v>
      </c>
    </row>
    <row r="7" spans="1:16" ht="15" customHeight="1">
      <c r="A7" s="290"/>
      <c r="B7" s="182" t="s">
        <v>224</v>
      </c>
      <c r="C7" s="109">
        <v>6</v>
      </c>
      <c r="D7" s="109" t="s">
        <v>491</v>
      </c>
      <c r="E7" s="169" t="s">
        <v>413</v>
      </c>
      <c r="F7" s="207">
        <v>6</v>
      </c>
      <c r="G7" s="241" t="s">
        <v>378</v>
      </c>
      <c r="H7" s="164" t="s">
        <v>357</v>
      </c>
      <c r="I7" s="109">
        <v>6</v>
      </c>
      <c r="J7" s="109" t="s">
        <v>314</v>
      </c>
      <c r="K7" s="169" t="s">
        <v>475</v>
      </c>
      <c r="L7" s="109">
        <v>6</v>
      </c>
      <c r="M7" s="170" t="s">
        <v>474</v>
      </c>
      <c r="N7" s="164" t="s">
        <v>114</v>
      </c>
      <c r="O7" s="109">
        <v>6</v>
      </c>
      <c r="P7" s="159" t="s">
        <v>323</v>
      </c>
    </row>
    <row r="8" spans="1:16" ht="15" customHeight="1">
      <c r="A8" s="290"/>
      <c r="B8" s="165" t="s">
        <v>225</v>
      </c>
      <c r="C8" s="155">
        <v>6</v>
      </c>
      <c r="D8" s="155" t="s">
        <v>494</v>
      </c>
      <c r="E8" s="171" t="s">
        <v>414</v>
      </c>
      <c r="F8" s="232">
        <v>5</v>
      </c>
      <c r="G8" s="240" t="s">
        <v>379</v>
      </c>
      <c r="H8" s="165" t="s">
        <v>358</v>
      </c>
      <c r="I8" s="155">
        <v>6</v>
      </c>
      <c r="J8" s="155" t="s">
        <v>312</v>
      </c>
      <c r="K8" s="171" t="s">
        <v>476</v>
      </c>
      <c r="L8" s="155">
        <v>4</v>
      </c>
      <c r="M8" s="172" t="s">
        <v>477</v>
      </c>
      <c r="N8" s="165" t="s">
        <v>205</v>
      </c>
      <c r="O8" s="155">
        <v>5</v>
      </c>
      <c r="P8" s="160" t="s">
        <v>323</v>
      </c>
    </row>
    <row r="9" spans="1:16" ht="15" customHeight="1" thickBot="1">
      <c r="A9" s="290"/>
      <c r="B9" s="187" t="s">
        <v>226</v>
      </c>
      <c r="C9" s="188">
        <v>6</v>
      </c>
      <c r="D9" s="188" t="s">
        <v>494</v>
      </c>
      <c r="E9" s="183" t="s">
        <v>415</v>
      </c>
      <c r="F9" s="233">
        <v>5</v>
      </c>
      <c r="G9" s="242" t="s">
        <v>377</v>
      </c>
      <c r="H9" s="191" t="s">
        <v>359</v>
      </c>
      <c r="I9" s="188">
        <v>5</v>
      </c>
      <c r="J9" s="188" t="s">
        <v>312</v>
      </c>
      <c r="K9" s="183" t="s">
        <v>478</v>
      </c>
      <c r="L9" s="184">
        <v>3</v>
      </c>
      <c r="M9" s="262" t="s">
        <v>470</v>
      </c>
      <c r="N9" s="191" t="s">
        <v>207</v>
      </c>
      <c r="O9" s="188">
        <v>4</v>
      </c>
      <c r="P9" s="192" t="s">
        <v>323</v>
      </c>
    </row>
    <row r="10" spans="1:16" ht="15.75" customHeight="1">
      <c r="A10" s="290"/>
      <c r="B10" s="185" t="s">
        <v>299</v>
      </c>
      <c r="C10" s="211" t="s">
        <v>189</v>
      </c>
      <c r="D10" s="222" t="s">
        <v>393</v>
      </c>
      <c r="E10" s="237" t="s">
        <v>309</v>
      </c>
      <c r="F10" s="238" t="s">
        <v>189</v>
      </c>
      <c r="G10" s="239" t="s">
        <v>390</v>
      </c>
      <c r="H10" s="181" t="s">
        <v>308</v>
      </c>
      <c r="I10" s="211" t="s">
        <v>189</v>
      </c>
      <c r="J10" s="226" t="s">
        <v>317</v>
      </c>
      <c r="K10" s="180" t="s">
        <v>307</v>
      </c>
      <c r="L10" s="210" t="s">
        <v>189</v>
      </c>
      <c r="M10" s="219" t="s">
        <v>487</v>
      </c>
      <c r="N10" s="186" t="s">
        <v>306</v>
      </c>
      <c r="O10" s="210" t="s">
        <v>189</v>
      </c>
      <c r="P10" s="229" t="s">
        <v>202</v>
      </c>
    </row>
    <row r="11" spans="1:16" ht="12" customHeight="1">
      <c r="A11" s="290"/>
      <c r="B11" s="179" t="s">
        <v>319</v>
      </c>
      <c r="C11" s="177" t="s">
        <v>320</v>
      </c>
      <c r="D11" s="223" t="s">
        <v>321</v>
      </c>
      <c r="E11" s="178" t="s">
        <v>319</v>
      </c>
      <c r="F11" s="177" t="s">
        <v>320</v>
      </c>
      <c r="G11" s="224" t="s">
        <v>321</v>
      </c>
      <c r="H11" s="179" t="s">
        <v>319</v>
      </c>
      <c r="I11" s="177" t="s">
        <v>320</v>
      </c>
      <c r="J11" s="224" t="s">
        <v>321</v>
      </c>
      <c r="K11" s="178" t="s">
        <v>319</v>
      </c>
      <c r="L11" s="177" t="s">
        <v>320</v>
      </c>
      <c r="M11" s="224" t="s">
        <v>321</v>
      </c>
      <c r="N11" s="178" t="s">
        <v>319</v>
      </c>
      <c r="O11" s="177" t="s">
        <v>320</v>
      </c>
      <c r="P11" s="230" t="s">
        <v>321</v>
      </c>
    </row>
    <row r="12" spans="1:16" ht="15" customHeight="1">
      <c r="A12" s="290"/>
      <c r="B12" s="194" t="s">
        <v>334</v>
      </c>
      <c r="C12" s="155">
        <v>4</v>
      </c>
      <c r="D12" s="155" t="s">
        <v>497</v>
      </c>
      <c r="E12" s="171" t="s">
        <v>410</v>
      </c>
      <c r="F12" s="232">
        <v>6</v>
      </c>
      <c r="G12" s="240" t="s">
        <v>380</v>
      </c>
      <c r="H12" s="165" t="s">
        <v>360</v>
      </c>
      <c r="I12" s="155">
        <v>5</v>
      </c>
      <c r="J12" s="155" t="s">
        <v>315</v>
      </c>
      <c r="K12" s="171" t="s">
        <v>480</v>
      </c>
      <c r="L12" s="155">
        <v>5</v>
      </c>
      <c r="M12" s="172" t="s">
        <v>470</v>
      </c>
      <c r="N12" s="165" t="s">
        <v>212</v>
      </c>
      <c r="O12" s="155">
        <v>6</v>
      </c>
      <c r="P12" s="160" t="s">
        <v>322</v>
      </c>
    </row>
    <row r="13" spans="1:16" ht="15" customHeight="1">
      <c r="A13" s="290"/>
      <c r="B13" s="109" t="s">
        <v>335</v>
      </c>
      <c r="C13" s="109">
        <v>6</v>
      </c>
      <c r="D13" s="109" t="s">
        <v>499</v>
      </c>
      <c r="E13" s="169" t="s">
        <v>411</v>
      </c>
      <c r="F13" s="207">
        <v>6</v>
      </c>
      <c r="G13" s="241" t="s">
        <v>380</v>
      </c>
      <c r="H13" s="164" t="s">
        <v>361</v>
      </c>
      <c r="I13" s="109">
        <v>5</v>
      </c>
      <c r="J13" s="109" t="s">
        <v>315</v>
      </c>
      <c r="K13" s="169" t="s">
        <v>481</v>
      </c>
      <c r="L13" s="109">
        <v>4</v>
      </c>
      <c r="M13" s="170" t="s">
        <v>474</v>
      </c>
      <c r="N13" s="164" t="s">
        <v>213</v>
      </c>
      <c r="O13" s="109">
        <v>5</v>
      </c>
      <c r="P13" s="159" t="s">
        <v>322</v>
      </c>
    </row>
    <row r="14" spans="1:16" ht="15" customHeight="1">
      <c r="A14" s="290"/>
      <c r="B14" s="194" t="s">
        <v>336</v>
      </c>
      <c r="C14" s="155">
        <v>6</v>
      </c>
      <c r="D14" s="155" t="s">
        <v>492</v>
      </c>
      <c r="E14" s="171" t="s">
        <v>408</v>
      </c>
      <c r="F14" s="232">
        <v>4</v>
      </c>
      <c r="G14" s="240" t="s">
        <v>381</v>
      </c>
      <c r="H14" s="165" t="s">
        <v>363</v>
      </c>
      <c r="I14" s="155">
        <v>6</v>
      </c>
      <c r="J14" s="155" t="s">
        <v>312</v>
      </c>
      <c r="K14" s="171" t="s">
        <v>482</v>
      </c>
      <c r="L14" s="155">
        <v>5</v>
      </c>
      <c r="M14" s="172" t="s">
        <v>483</v>
      </c>
      <c r="N14" s="165" t="s">
        <v>214</v>
      </c>
      <c r="O14" s="155">
        <v>6</v>
      </c>
      <c r="P14" s="160" t="s">
        <v>324</v>
      </c>
    </row>
    <row r="15" spans="1:16" ht="15" customHeight="1">
      <c r="A15" s="290"/>
      <c r="B15" s="109" t="s">
        <v>337</v>
      </c>
      <c r="C15" s="109">
        <v>6</v>
      </c>
      <c r="D15" s="109" t="s">
        <v>492</v>
      </c>
      <c r="E15" s="169" t="s">
        <v>409</v>
      </c>
      <c r="F15" s="207">
        <v>5</v>
      </c>
      <c r="G15" s="241" t="s">
        <v>381</v>
      </c>
      <c r="H15" s="164" t="s">
        <v>362</v>
      </c>
      <c r="I15" s="109">
        <v>5</v>
      </c>
      <c r="J15" s="109" t="s">
        <v>312</v>
      </c>
      <c r="K15" s="169" t="s">
        <v>484</v>
      </c>
      <c r="L15" s="109">
        <v>5</v>
      </c>
      <c r="M15" s="170" t="s">
        <v>477</v>
      </c>
      <c r="N15" s="164" t="s">
        <v>215</v>
      </c>
      <c r="O15" s="109">
        <v>6</v>
      </c>
      <c r="P15" s="159" t="s">
        <v>324</v>
      </c>
    </row>
    <row r="16" spans="1:16" ht="15" customHeight="1">
      <c r="A16" s="290"/>
      <c r="B16" s="194" t="s">
        <v>338</v>
      </c>
      <c r="C16" s="155">
        <v>5</v>
      </c>
      <c r="D16" s="155" t="s">
        <v>491</v>
      </c>
      <c r="E16" s="171" t="s">
        <v>407</v>
      </c>
      <c r="F16" s="232">
        <v>6</v>
      </c>
      <c r="G16" s="240" t="s">
        <v>378</v>
      </c>
      <c r="H16" s="165" t="s">
        <v>513</v>
      </c>
      <c r="I16" s="155">
        <v>4</v>
      </c>
      <c r="J16" s="155" t="s">
        <v>316</v>
      </c>
      <c r="K16" s="171" t="s">
        <v>485</v>
      </c>
      <c r="L16" s="155">
        <v>4</v>
      </c>
      <c r="M16" s="172" t="s">
        <v>472</v>
      </c>
      <c r="N16" s="165" t="s">
        <v>216</v>
      </c>
      <c r="O16" s="155">
        <v>5</v>
      </c>
      <c r="P16" s="160" t="s">
        <v>324</v>
      </c>
    </row>
    <row r="17" spans="1:16" ht="15" customHeight="1" thickBot="1">
      <c r="A17" s="291"/>
      <c r="B17" s="236" t="s">
        <v>517</v>
      </c>
      <c r="C17" s="195">
        <v>4</v>
      </c>
      <c r="D17" s="196" t="s">
        <v>494</v>
      </c>
      <c r="E17" s="213" t="s">
        <v>519</v>
      </c>
      <c r="F17" s="234">
        <v>6</v>
      </c>
      <c r="G17" s="235" t="s">
        <v>378</v>
      </c>
      <c r="H17" s="236" t="s">
        <v>364</v>
      </c>
      <c r="I17" s="195">
        <v>4</v>
      </c>
      <c r="J17" s="195" t="s">
        <v>316</v>
      </c>
      <c r="K17" s="183" t="s">
        <v>486</v>
      </c>
      <c r="L17" s="184">
        <v>4</v>
      </c>
      <c r="M17" s="262" t="s">
        <v>472</v>
      </c>
      <c r="N17" s="166" t="s">
        <v>217</v>
      </c>
      <c r="O17" s="161">
        <v>6</v>
      </c>
      <c r="P17" s="162" t="s">
        <v>324</v>
      </c>
    </row>
    <row r="18" spans="7:16" ht="9.75" customHeight="1" thickBot="1" thickTop="1">
      <c r="G18" s="82"/>
      <c r="J18" s="82"/>
      <c r="M18" s="82"/>
      <c r="P18" s="82"/>
    </row>
    <row r="19" spans="1:16" ht="15.75" customHeight="1" thickTop="1">
      <c r="A19" s="292" t="s">
        <v>304</v>
      </c>
      <c r="B19" s="175" t="s">
        <v>298</v>
      </c>
      <c r="C19" s="214" t="s">
        <v>189</v>
      </c>
      <c r="D19" s="215" t="s">
        <v>394</v>
      </c>
      <c r="E19" s="175" t="s">
        <v>302</v>
      </c>
      <c r="F19" s="209" t="s">
        <v>189</v>
      </c>
      <c r="G19" s="215" t="s">
        <v>391</v>
      </c>
      <c r="H19" s="176" t="s">
        <v>301</v>
      </c>
      <c r="I19" s="212" t="s">
        <v>189</v>
      </c>
      <c r="J19" s="225" t="s">
        <v>332</v>
      </c>
      <c r="K19" s="175" t="s">
        <v>300</v>
      </c>
      <c r="L19" s="209" t="s">
        <v>189</v>
      </c>
      <c r="M19" s="225" t="s">
        <v>488</v>
      </c>
      <c r="N19" s="176" t="s">
        <v>305</v>
      </c>
      <c r="O19" s="209" t="s">
        <v>189</v>
      </c>
      <c r="P19" s="227" t="s">
        <v>201</v>
      </c>
    </row>
    <row r="20" spans="1:16" ht="12" customHeight="1">
      <c r="A20" s="293"/>
      <c r="B20" s="206" t="s">
        <v>319</v>
      </c>
      <c r="C20" s="216" t="s">
        <v>320</v>
      </c>
      <c r="D20" s="217" t="s">
        <v>321</v>
      </c>
      <c r="E20" s="206" t="s">
        <v>319</v>
      </c>
      <c r="F20" s="205" t="s">
        <v>320</v>
      </c>
      <c r="G20" s="221" t="s">
        <v>321</v>
      </c>
      <c r="H20" s="206" t="s">
        <v>319</v>
      </c>
      <c r="I20" s="205" t="s">
        <v>320</v>
      </c>
      <c r="J20" s="217" t="s">
        <v>321</v>
      </c>
      <c r="K20" s="204" t="s">
        <v>319</v>
      </c>
      <c r="L20" s="205" t="s">
        <v>320</v>
      </c>
      <c r="M20" s="221" t="s">
        <v>321</v>
      </c>
      <c r="N20" s="206" t="s">
        <v>319</v>
      </c>
      <c r="O20" s="205" t="s">
        <v>320</v>
      </c>
      <c r="P20" s="228" t="s">
        <v>321</v>
      </c>
    </row>
    <row r="21" spans="1:16" ht="15" customHeight="1">
      <c r="A21" s="293"/>
      <c r="B21" s="171" t="s">
        <v>339</v>
      </c>
      <c r="C21" s="155">
        <v>5</v>
      </c>
      <c r="D21" s="155" t="s">
        <v>492</v>
      </c>
      <c r="E21" s="171" t="s">
        <v>397</v>
      </c>
      <c r="F21" s="232">
        <v>6</v>
      </c>
      <c r="G21" s="232" t="s">
        <v>380</v>
      </c>
      <c r="H21" s="171" t="s">
        <v>352</v>
      </c>
      <c r="I21" s="155">
        <v>6</v>
      </c>
      <c r="J21" s="155" t="s">
        <v>327</v>
      </c>
      <c r="K21" s="171" t="s">
        <v>453</v>
      </c>
      <c r="L21" s="155">
        <v>5</v>
      </c>
      <c r="M21" s="172" t="s">
        <v>454</v>
      </c>
      <c r="N21" s="163" t="s">
        <v>208</v>
      </c>
      <c r="O21" s="156">
        <v>6</v>
      </c>
      <c r="P21" s="158" t="s">
        <v>325</v>
      </c>
    </row>
    <row r="22" spans="1:16" ht="15" customHeight="1">
      <c r="A22" s="293"/>
      <c r="B22" s="197" t="s">
        <v>340</v>
      </c>
      <c r="C22" s="109">
        <v>5</v>
      </c>
      <c r="D22" s="109" t="s">
        <v>490</v>
      </c>
      <c r="E22" s="197" t="s">
        <v>388</v>
      </c>
      <c r="F22" s="207">
        <v>6</v>
      </c>
      <c r="G22" s="207" t="s">
        <v>379</v>
      </c>
      <c r="H22" s="197" t="s">
        <v>365</v>
      </c>
      <c r="I22" s="109">
        <v>6</v>
      </c>
      <c r="J22" s="109" t="s">
        <v>327</v>
      </c>
      <c r="K22" s="169" t="s">
        <v>455</v>
      </c>
      <c r="L22" s="109">
        <v>5</v>
      </c>
      <c r="M22" s="170" t="s">
        <v>468</v>
      </c>
      <c r="N22" s="164" t="s">
        <v>310</v>
      </c>
      <c r="O22" s="109">
        <v>6</v>
      </c>
      <c r="P22" s="159" t="s">
        <v>324</v>
      </c>
    </row>
    <row r="23" spans="1:16" ht="15" customHeight="1">
      <c r="A23" s="293"/>
      <c r="B23" s="171" t="s">
        <v>341</v>
      </c>
      <c r="C23" s="155">
        <v>6</v>
      </c>
      <c r="D23" s="155" t="s">
        <v>492</v>
      </c>
      <c r="E23" s="171" t="s">
        <v>398</v>
      </c>
      <c r="F23" s="232">
        <v>6</v>
      </c>
      <c r="G23" s="232" t="s">
        <v>376</v>
      </c>
      <c r="H23" s="171" t="s">
        <v>366</v>
      </c>
      <c r="I23" s="155">
        <v>6</v>
      </c>
      <c r="J23" s="155" t="s">
        <v>328</v>
      </c>
      <c r="K23" s="171" t="s">
        <v>456</v>
      </c>
      <c r="L23" s="155">
        <v>6</v>
      </c>
      <c r="M23" s="172" t="s">
        <v>457</v>
      </c>
      <c r="N23" s="165" t="s">
        <v>396</v>
      </c>
      <c r="O23" s="155">
        <v>6</v>
      </c>
      <c r="P23" s="160" t="s">
        <v>326</v>
      </c>
    </row>
    <row r="24" spans="1:16" ht="15" customHeight="1">
      <c r="A24" s="293"/>
      <c r="B24" s="197" t="s">
        <v>342</v>
      </c>
      <c r="C24" s="109">
        <v>6</v>
      </c>
      <c r="D24" s="109" t="s">
        <v>492</v>
      </c>
      <c r="E24" s="197" t="s">
        <v>425</v>
      </c>
      <c r="F24" s="207">
        <v>6</v>
      </c>
      <c r="G24" s="207" t="s">
        <v>376</v>
      </c>
      <c r="H24" s="197" t="s">
        <v>367</v>
      </c>
      <c r="I24" s="109">
        <v>6</v>
      </c>
      <c r="J24" s="109" t="s">
        <v>327</v>
      </c>
      <c r="K24" s="169" t="s">
        <v>458</v>
      </c>
      <c r="L24" s="109">
        <v>6</v>
      </c>
      <c r="M24" s="170" t="s">
        <v>457</v>
      </c>
      <c r="N24" s="164" t="s">
        <v>119</v>
      </c>
      <c r="O24" s="109">
        <v>6</v>
      </c>
      <c r="P24" s="159" t="s">
        <v>326</v>
      </c>
    </row>
    <row r="25" spans="1:16" ht="15" customHeight="1">
      <c r="A25" s="293"/>
      <c r="B25" s="171" t="s">
        <v>343</v>
      </c>
      <c r="C25" s="155">
        <v>6</v>
      </c>
      <c r="D25" s="155" t="s">
        <v>495</v>
      </c>
      <c r="E25" s="171" t="s">
        <v>399</v>
      </c>
      <c r="F25" s="232">
        <v>6</v>
      </c>
      <c r="G25" s="232" t="s">
        <v>384</v>
      </c>
      <c r="H25" s="171" t="s">
        <v>368</v>
      </c>
      <c r="I25" s="155">
        <v>6</v>
      </c>
      <c r="J25" s="155" t="s">
        <v>316</v>
      </c>
      <c r="K25" s="171" t="s">
        <v>459</v>
      </c>
      <c r="L25" s="155">
        <v>6</v>
      </c>
      <c r="M25" s="172" t="s">
        <v>440</v>
      </c>
      <c r="N25" s="165" t="s">
        <v>210</v>
      </c>
      <c r="O25" s="155">
        <v>6</v>
      </c>
      <c r="P25" s="160" t="s">
        <v>324</v>
      </c>
    </row>
    <row r="26" spans="1:16" ht="15" customHeight="1" thickBot="1">
      <c r="A26" s="293"/>
      <c r="B26" s="198" t="s">
        <v>344</v>
      </c>
      <c r="C26" s="184">
        <v>6</v>
      </c>
      <c r="D26" s="184" t="s">
        <v>493</v>
      </c>
      <c r="E26" s="198" t="s">
        <v>400</v>
      </c>
      <c r="F26" s="233">
        <v>6</v>
      </c>
      <c r="G26" s="233" t="s">
        <v>384</v>
      </c>
      <c r="H26" s="187" t="s">
        <v>369</v>
      </c>
      <c r="I26" s="188">
        <v>6</v>
      </c>
      <c r="J26" s="188" t="s">
        <v>316</v>
      </c>
      <c r="K26" s="189" t="s">
        <v>460</v>
      </c>
      <c r="L26" s="188">
        <v>6</v>
      </c>
      <c r="M26" s="190" t="s">
        <v>468</v>
      </c>
      <c r="N26" s="191" t="s">
        <v>211</v>
      </c>
      <c r="O26" s="188">
        <v>6</v>
      </c>
      <c r="P26" s="192" t="s">
        <v>325</v>
      </c>
    </row>
    <row r="27" spans="1:16" ht="15.75" customHeight="1">
      <c r="A27" s="293"/>
      <c r="B27" s="193" t="s">
        <v>299</v>
      </c>
      <c r="C27" s="218" t="s">
        <v>189</v>
      </c>
      <c r="D27" s="219" t="s">
        <v>395</v>
      </c>
      <c r="E27" s="180" t="s">
        <v>309</v>
      </c>
      <c r="F27" s="211" t="s">
        <v>189</v>
      </c>
      <c r="G27" s="219" t="s">
        <v>392</v>
      </c>
      <c r="H27" s="181" t="s">
        <v>308</v>
      </c>
      <c r="I27" s="211" t="s">
        <v>189</v>
      </c>
      <c r="J27" s="109" t="s">
        <v>331</v>
      </c>
      <c r="K27" s="180" t="s">
        <v>307</v>
      </c>
      <c r="L27" s="211" t="s">
        <v>189</v>
      </c>
      <c r="M27" s="219" t="s">
        <v>489</v>
      </c>
      <c r="N27" s="186" t="s">
        <v>306</v>
      </c>
      <c r="O27" s="211" t="s">
        <v>189</v>
      </c>
      <c r="P27" s="229" t="s">
        <v>508</v>
      </c>
    </row>
    <row r="28" spans="1:16" ht="12" customHeight="1">
      <c r="A28" s="293"/>
      <c r="B28" s="206" t="s">
        <v>319</v>
      </c>
      <c r="C28" s="216" t="s">
        <v>320</v>
      </c>
      <c r="D28" s="217" t="s">
        <v>321</v>
      </c>
      <c r="E28" s="206" t="s">
        <v>319</v>
      </c>
      <c r="F28" s="205" t="s">
        <v>320</v>
      </c>
      <c r="G28" s="221" t="s">
        <v>321</v>
      </c>
      <c r="H28" s="206" t="s">
        <v>319</v>
      </c>
      <c r="I28" s="205" t="s">
        <v>320</v>
      </c>
      <c r="J28" s="221" t="s">
        <v>321</v>
      </c>
      <c r="K28" s="206" t="s">
        <v>319</v>
      </c>
      <c r="L28" s="205" t="s">
        <v>320</v>
      </c>
      <c r="M28" s="217" t="s">
        <v>321</v>
      </c>
      <c r="N28" s="204" t="s">
        <v>319</v>
      </c>
      <c r="O28" s="205" t="s">
        <v>320</v>
      </c>
      <c r="P28" s="228" t="s">
        <v>321</v>
      </c>
    </row>
    <row r="29" spans="1:16" ht="15" customHeight="1">
      <c r="A29" s="293"/>
      <c r="B29" s="171" t="s">
        <v>345</v>
      </c>
      <c r="C29" s="155">
        <v>6</v>
      </c>
      <c r="D29" s="155" t="s">
        <v>494</v>
      </c>
      <c r="E29" s="171" t="s">
        <v>401</v>
      </c>
      <c r="F29" s="232">
        <v>5</v>
      </c>
      <c r="G29" s="232" t="s">
        <v>385</v>
      </c>
      <c r="H29" s="171" t="s">
        <v>370</v>
      </c>
      <c r="I29" s="155">
        <v>5</v>
      </c>
      <c r="J29" s="155" t="s">
        <v>329</v>
      </c>
      <c r="K29" s="167" t="s">
        <v>461</v>
      </c>
      <c r="L29" s="156">
        <v>6</v>
      </c>
      <c r="M29" s="168" t="s">
        <v>462</v>
      </c>
      <c r="N29" s="165" t="s">
        <v>118</v>
      </c>
      <c r="O29" s="155">
        <v>6</v>
      </c>
      <c r="P29" s="160" t="s">
        <v>322</v>
      </c>
    </row>
    <row r="30" spans="1:16" ht="15" customHeight="1">
      <c r="A30" s="293"/>
      <c r="B30" s="197" t="s">
        <v>346</v>
      </c>
      <c r="C30" s="109">
        <v>6</v>
      </c>
      <c r="D30" s="109" t="s">
        <v>494</v>
      </c>
      <c r="E30" s="197" t="s">
        <v>402</v>
      </c>
      <c r="F30" s="207">
        <v>6</v>
      </c>
      <c r="G30" s="207" t="s">
        <v>385</v>
      </c>
      <c r="H30" s="197" t="s">
        <v>371</v>
      </c>
      <c r="I30" s="109">
        <v>3</v>
      </c>
      <c r="J30" s="109" t="s">
        <v>329</v>
      </c>
      <c r="K30" s="169" t="s">
        <v>463</v>
      </c>
      <c r="L30" s="109">
        <v>6</v>
      </c>
      <c r="M30" s="170" t="s">
        <v>462</v>
      </c>
      <c r="N30" s="164" t="s">
        <v>209</v>
      </c>
      <c r="O30" s="109">
        <v>6</v>
      </c>
      <c r="P30" s="159" t="s">
        <v>322</v>
      </c>
    </row>
    <row r="31" spans="1:16" ht="15" customHeight="1">
      <c r="A31" s="293"/>
      <c r="B31" s="171" t="s">
        <v>347</v>
      </c>
      <c r="C31" s="155">
        <v>6</v>
      </c>
      <c r="D31" s="155" t="s">
        <v>498</v>
      </c>
      <c r="E31" s="171" t="s">
        <v>403</v>
      </c>
      <c r="F31" s="232">
        <v>5</v>
      </c>
      <c r="G31" s="232" t="s">
        <v>376</v>
      </c>
      <c r="H31" s="171" t="s">
        <v>372</v>
      </c>
      <c r="I31" s="155">
        <v>6</v>
      </c>
      <c r="J31" s="155" t="s">
        <v>330</v>
      </c>
      <c r="K31" s="171" t="s">
        <v>464</v>
      </c>
      <c r="L31" s="155">
        <v>6</v>
      </c>
      <c r="M31" s="172" t="s">
        <v>443</v>
      </c>
      <c r="N31" s="165" t="s">
        <v>218</v>
      </c>
      <c r="O31" s="155">
        <v>6</v>
      </c>
      <c r="P31" s="160" t="s">
        <v>326</v>
      </c>
    </row>
    <row r="32" spans="1:16" ht="15" customHeight="1">
      <c r="A32" s="293"/>
      <c r="B32" s="197" t="s">
        <v>348</v>
      </c>
      <c r="C32" s="109">
        <v>6</v>
      </c>
      <c r="D32" s="109" t="s">
        <v>498</v>
      </c>
      <c r="E32" s="197" t="s">
        <v>404</v>
      </c>
      <c r="F32" s="207">
        <v>5</v>
      </c>
      <c r="G32" s="207" t="s">
        <v>376</v>
      </c>
      <c r="H32" s="197" t="s">
        <v>373</v>
      </c>
      <c r="I32" s="109">
        <v>6</v>
      </c>
      <c r="J32" s="109" t="s">
        <v>330</v>
      </c>
      <c r="K32" s="169" t="s">
        <v>465</v>
      </c>
      <c r="L32" s="109">
        <v>6</v>
      </c>
      <c r="M32" s="170" t="s">
        <v>443</v>
      </c>
      <c r="N32" s="164" t="s">
        <v>219</v>
      </c>
      <c r="O32" s="109">
        <v>5</v>
      </c>
      <c r="P32" s="159" t="s">
        <v>326</v>
      </c>
    </row>
    <row r="33" spans="1:16" ht="15" customHeight="1">
      <c r="A33" s="293"/>
      <c r="B33" s="171" t="s">
        <v>349</v>
      </c>
      <c r="C33" s="155">
        <v>6</v>
      </c>
      <c r="D33" s="155" t="s">
        <v>496</v>
      </c>
      <c r="E33" s="171" t="s">
        <v>405</v>
      </c>
      <c r="F33" s="232">
        <v>5</v>
      </c>
      <c r="G33" s="232" t="s">
        <v>386</v>
      </c>
      <c r="H33" s="171" t="s">
        <v>374</v>
      </c>
      <c r="I33" s="155">
        <v>6</v>
      </c>
      <c r="J33" s="155" t="s">
        <v>312</v>
      </c>
      <c r="K33" s="171" t="s">
        <v>466</v>
      </c>
      <c r="L33" s="155">
        <v>6</v>
      </c>
      <c r="M33" s="172" t="s">
        <v>468</v>
      </c>
      <c r="N33" s="165" t="s">
        <v>311</v>
      </c>
      <c r="O33" s="155">
        <v>5</v>
      </c>
      <c r="P33" s="160" t="s">
        <v>326</v>
      </c>
    </row>
    <row r="34" spans="1:16" ht="15" customHeight="1" thickBot="1">
      <c r="A34" s="294"/>
      <c r="B34" s="199" t="s">
        <v>350</v>
      </c>
      <c r="C34" s="195">
        <v>6</v>
      </c>
      <c r="D34" s="195" t="s">
        <v>492</v>
      </c>
      <c r="E34" s="199" t="s">
        <v>406</v>
      </c>
      <c r="F34" s="234">
        <v>5</v>
      </c>
      <c r="G34" s="235" t="s">
        <v>387</v>
      </c>
      <c r="H34" s="213" t="s">
        <v>375</v>
      </c>
      <c r="I34" s="195">
        <v>5</v>
      </c>
      <c r="J34" s="195" t="s">
        <v>312</v>
      </c>
      <c r="K34" s="173" t="s">
        <v>467</v>
      </c>
      <c r="L34" s="161">
        <v>6</v>
      </c>
      <c r="M34" s="174" t="s">
        <v>468</v>
      </c>
      <c r="N34" s="166" t="s">
        <v>220</v>
      </c>
      <c r="O34" s="161">
        <v>4</v>
      </c>
      <c r="P34" s="162" t="s">
        <v>326</v>
      </c>
    </row>
    <row r="35" ht="12.75" thickTop="1"/>
  </sheetData>
  <sheetProtection/>
  <mergeCells count="3">
    <mergeCell ref="A2:A17"/>
    <mergeCell ref="A19:A34"/>
    <mergeCell ref="B1:K1"/>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B1:U46"/>
  <sheetViews>
    <sheetView zoomScalePageLayoutView="0" workbookViewId="0" topLeftCell="A1">
      <selection activeCell="A1" sqref="A1"/>
    </sheetView>
  </sheetViews>
  <sheetFormatPr defaultColWidth="9.00390625" defaultRowHeight="13.5"/>
  <cols>
    <col min="1" max="1" width="1.625" style="0" customWidth="1"/>
    <col min="2" max="2" width="3.25390625" style="0" customWidth="1"/>
    <col min="3" max="3" width="11.625" style="0" customWidth="1"/>
    <col min="4" max="4" width="4.50390625" style="0" customWidth="1"/>
    <col min="5" max="10" width="3.25390625" style="55" customWidth="1"/>
    <col min="11" max="18" width="3.25390625" style="57" customWidth="1"/>
    <col min="19" max="19" width="11.625" style="0" customWidth="1"/>
    <col min="20" max="20" width="4.50390625" style="0" customWidth="1"/>
    <col min="21" max="21" width="3.25390625" style="0" customWidth="1"/>
  </cols>
  <sheetData>
    <row r="1" spans="19:21" ht="12.75">
      <c r="S1" s="285" t="s">
        <v>262</v>
      </c>
      <c r="T1" s="285"/>
      <c r="U1" s="285"/>
    </row>
    <row r="2" spans="2:20" ht="12.75">
      <c r="B2" s="285" t="s">
        <v>264</v>
      </c>
      <c r="C2" s="285"/>
      <c r="D2" s="285"/>
      <c r="E2" s="285"/>
      <c r="F2" s="285"/>
      <c r="G2" s="285"/>
      <c r="H2" s="285"/>
      <c r="I2" s="285"/>
      <c r="J2" s="285"/>
      <c r="K2" s="285"/>
      <c r="L2" s="285"/>
      <c r="M2" s="285"/>
      <c r="N2" s="285"/>
      <c r="O2" s="285"/>
      <c r="P2" s="285"/>
      <c r="Q2" s="285"/>
      <c r="R2" s="285"/>
      <c r="S2" s="285"/>
      <c r="T2" s="285"/>
    </row>
    <row r="3" spans="2:20" ht="12.75">
      <c r="B3" s="13"/>
      <c r="C3" s="13"/>
      <c r="D3" s="13"/>
      <c r="E3" s="13"/>
      <c r="F3" s="13"/>
      <c r="G3" s="13"/>
      <c r="H3" s="13"/>
      <c r="I3" s="13"/>
      <c r="J3" s="13"/>
      <c r="K3" s="13"/>
      <c r="L3" s="13"/>
      <c r="M3" s="13"/>
      <c r="N3" s="13"/>
      <c r="O3" s="13"/>
      <c r="P3" s="13"/>
      <c r="Q3" s="13"/>
      <c r="R3" s="13"/>
      <c r="S3" s="13"/>
      <c r="T3" s="13"/>
    </row>
    <row r="4" spans="7:13" ht="18.75">
      <c r="G4" s="56"/>
      <c r="J4" s="55" t="s">
        <v>156</v>
      </c>
      <c r="M4" s="58" t="s">
        <v>157</v>
      </c>
    </row>
    <row r="5" spans="3:21" ht="12.75">
      <c r="C5" s="59"/>
      <c r="D5" s="59"/>
      <c r="S5" s="59"/>
      <c r="T5" s="59"/>
      <c r="U5" s="59"/>
    </row>
    <row r="6" spans="2:21" ht="12.75">
      <c r="B6" s="309">
        <v>1</v>
      </c>
      <c r="C6" s="194" t="s">
        <v>412</v>
      </c>
      <c r="D6" s="307" t="s">
        <v>416</v>
      </c>
      <c r="E6" s="311"/>
      <c r="F6" s="312"/>
      <c r="G6" s="60"/>
      <c r="H6" s="61"/>
      <c r="I6" s="61"/>
      <c r="J6" s="61"/>
      <c r="K6" s="62"/>
      <c r="L6" s="62"/>
      <c r="M6" s="62"/>
      <c r="N6" s="62"/>
      <c r="O6" s="62"/>
      <c r="P6" s="63"/>
      <c r="Q6" s="313"/>
      <c r="R6" s="314"/>
      <c r="S6" s="194" t="s">
        <v>383</v>
      </c>
      <c r="T6" s="307" t="s">
        <v>416</v>
      </c>
      <c r="U6" s="307">
        <v>16</v>
      </c>
    </row>
    <row r="7" spans="2:21" ht="12.75">
      <c r="B7" s="310"/>
      <c r="C7" s="200" t="s">
        <v>382</v>
      </c>
      <c r="D7" s="308"/>
      <c r="E7" s="64"/>
      <c r="F7" s="65"/>
      <c r="G7" s="66"/>
      <c r="H7" s="61"/>
      <c r="I7" s="61"/>
      <c r="J7" s="61"/>
      <c r="K7" s="62"/>
      <c r="L7" s="62"/>
      <c r="M7" s="62"/>
      <c r="N7" s="62"/>
      <c r="O7" s="67"/>
      <c r="P7" s="68"/>
      <c r="Q7" s="69"/>
      <c r="R7" s="243"/>
      <c r="S7" s="200" t="s">
        <v>413</v>
      </c>
      <c r="T7" s="308"/>
      <c r="U7" s="308"/>
    </row>
    <row r="8" spans="2:21" ht="12.75">
      <c r="B8" s="307">
        <v>2</v>
      </c>
      <c r="C8" s="165" t="s">
        <v>521</v>
      </c>
      <c r="D8" s="307" t="s">
        <v>333</v>
      </c>
      <c r="E8" s="70"/>
      <c r="F8" s="315"/>
      <c r="G8" s="316"/>
      <c r="H8" s="61"/>
      <c r="I8" s="60"/>
      <c r="J8" s="61"/>
      <c r="K8" s="62"/>
      <c r="L8" s="62"/>
      <c r="M8" s="62"/>
      <c r="N8" s="61"/>
      <c r="O8" s="71"/>
      <c r="P8" s="317"/>
      <c r="Q8" s="316"/>
      <c r="R8" s="72"/>
      <c r="S8" s="165" t="s">
        <v>451</v>
      </c>
      <c r="T8" s="307" t="s">
        <v>417</v>
      </c>
      <c r="U8" s="307">
        <v>17</v>
      </c>
    </row>
    <row r="9" spans="2:21" ht="12.75">
      <c r="B9" s="308"/>
      <c r="C9" s="164" t="s">
        <v>418</v>
      </c>
      <c r="D9" s="308"/>
      <c r="E9" s="318"/>
      <c r="F9" s="319"/>
      <c r="G9" s="73"/>
      <c r="H9" s="74"/>
      <c r="I9" s="66"/>
      <c r="J9" s="61"/>
      <c r="K9" s="62"/>
      <c r="L9" s="62"/>
      <c r="M9" s="62"/>
      <c r="N9" s="68"/>
      <c r="O9" s="67"/>
      <c r="P9" s="75"/>
      <c r="Q9" s="318"/>
      <c r="R9" s="319"/>
      <c r="S9" s="203" t="s">
        <v>452</v>
      </c>
      <c r="T9" s="308"/>
      <c r="U9" s="308"/>
    </row>
    <row r="10" spans="2:21" ht="12.75">
      <c r="B10" s="307">
        <v>3</v>
      </c>
      <c r="C10" s="165" t="s">
        <v>360</v>
      </c>
      <c r="D10" s="307" t="s">
        <v>351</v>
      </c>
      <c r="E10" s="76"/>
      <c r="F10" s="77"/>
      <c r="G10" s="77"/>
      <c r="H10" s="61"/>
      <c r="I10" s="73"/>
      <c r="J10" s="61"/>
      <c r="K10" s="62"/>
      <c r="L10" s="62"/>
      <c r="M10" s="62"/>
      <c r="N10" s="78"/>
      <c r="O10" s="67"/>
      <c r="P10" s="79"/>
      <c r="Q10" s="80"/>
      <c r="R10" s="72"/>
      <c r="S10" s="163" t="s">
        <v>214</v>
      </c>
      <c r="T10" s="307" t="s">
        <v>333</v>
      </c>
      <c r="U10" s="307">
        <v>18</v>
      </c>
    </row>
    <row r="11" spans="2:21" ht="12.75">
      <c r="B11" s="308"/>
      <c r="C11" s="164" t="s">
        <v>361</v>
      </c>
      <c r="D11" s="308"/>
      <c r="E11" s="61"/>
      <c r="F11" s="320"/>
      <c r="G11" s="321"/>
      <c r="H11" s="111"/>
      <c r="I11" s="73"/>
      <c r="J11" s="61"/>
      <c r="K11" s="62"/>
      <c r="L11" s="62"/>
      <c r="M11" s="61"/>
      <c r="N11" s="78"/>
      <c r="O11" s="111"/>
      <c r="P11" s="322"/>
      <c r="Q11" s="321"/>
      <c r="R11" s="67"/>
      <c r="S11" s="164" t="s">
        <v>215</v>
      </c>
      <c r="T11" s="308"/>
      <c r="U11" s="308"/>
    </row>
    <row r="12" spans="2:21" ht="12.75">
      <c r="B12" s="81"/>
      <c r="C12" s="81"/>
      <c r="D12" s="81"/>
      <c r="E12" s="61"/>
      <c r="F12" s="63"/>
      <c r="G12" s="111"/>
      <c r="H12" s="111"/>
      <c r="I12" s="61"/>
      <c r="J12" s="76"/>
      <c r="K12" s="62"/>
      <c r="L12" s="62"/>
      <c r="M12" s="61"/>
      <c r="N12" s="78"/>
      <c r="O12" s="111"/>
      <c r="P12" s="111"/>
      <c r="Q12" s="62"/>
      <c r="R12" s="62"/>
      <c r="U12" s="81"/>
    </row>
    <row r="13" spans="2:21" ht="12.75">
      <c r="B13" s="82"/>
      <c r="C13" s="81"/>
      <c r="D13" s="82"/>
      <c r="E13" s="61"/>
      <c r="F13" s="61"/>
      <c r="G13" s="61"/>
      <c r="H13" s="61"/>
      <c r="I13" s="73"/>
      <c r="J13" s="66"/>
      <c r="K13" s="62"/>
      <c r="L13" s="62"/>
      <c r="M13" s="68"/>
      <c r="N13" s="78"/>
      <c r="O13" s="62"/>
      <c r="P13" s="62"/>
      <c r="Q13" s="62"/>
      <c r="R13" s="62"/>
      <c r="U13" s="82"/>
    </row>
    <row r="14" spans="2:21" ht="12.75">
      <c r="B14" s="307">
        <v>4</v>
      </c>
      <c r="C14" s="194" t="s">
        <v>354</v>
      </c>
      <c r="D14" s="307" t="s">
        <v>351</v>
      </c>
      <c r="E14" s="311"/>
      <c r="F14" s="312"/>
      <c r="G14" s="60"/>
      <c r="H14" s="61"/>
      <c r="I14" s="73"/>
      <c r="J14" s="73"/>
      <c r="K14" s="62"/>
      <c r="L14" s="62"/>
      <c r="M14" s="78"/>
      <c r="N14" s="78"/>
      <c r="O14" s="62"/>
      <c r="P14" s="63"/>
      <c r="Q14" s="313"/>
      <c r="R14" s="314"/>
      <c r="S14" s="194" t="s">
        <v>221</v>
      </c>
      <c r="T14" s="307" t="s">
        <v>297</v>
      </c>
      <c r="U14" s="307">
        <v>19</v>
      </c>
    </row>
    <row r="15" spans="2:21" ht="12.75">
      <c r="B15" s="308"/>
      <c r="C15" s="164" t="s">
        <v>355</v>
      </c>
      <c r="D15" s="308"/>
      <c r="E15" s="84"/>
      <c r="F15" s="85"/>
      <c r="G15" s="86"/>
      <c r="H15" s="61"/>
      <c r="I15" s="73"/>
      <c r="J15" s="73"/>
      <c r="K15" s="62"/>
      <c r="L15" s="62"/>
      <c r="M15" s="78"/>
      <c r="N15" s="78"/>
      <c r="O15" s="62"/>
      <c r="P15" s="68"/>
      <c r="Q15" s="69"/>
      <c r="R15" s="243"/>
      <c r="S15" s="200" t="s">
        <v>222</v>
      </c>
      <c r="T15" s="308"/>
      <c r="U15" s="308"/>
    </row>
    <row r="16" spans="2:21" ht="12.75">
      <c r="B16" s="307">
        <v>5</v>
      </c>
      <c r="C16" s="163" t="s">
        <v>446</v>
      </c>
      <c r="D16" s="307" t="s">
        <v>417</v>
      </c>
      <c r="E16" s="87"/>
      <c r="F16" s="323"/>
      <c r="G16" s="324"/>
      <c r="H16" s="60"/>
      <c r="I16" s="73"/>
      <c r="J16" s="73"/>
      <c r="K16" s="62"/>
      <c r="L16" s="62"/>
      <c r="M16" s="78"/>
      <c r="N16" s="88"/>
      <c r="O16" s="80"/>
      <c r="P16" s="315"/>
      <c r="Q16" s="316"/>
      <c r="R16" s="72"/>
      <c r="S16" s="163" t="s">
        <v>358</v>
      </c>
      <c r="T16" s="307" t="s">
        <v>351</v>
      </c>
      <c r="U16" s="307">
        <v>20</v>
      </c>
    </row>
    <row r="17" spans="2:21" ht="12.75">
      <c r="B17" s="308"/>
      <c r="C17" s="164" t="s">
        <v>447</v>
      </c>
      <c r="D17" s="308"/>
      <c r="E17" s="318"/>
      <c r="F17" s="319"/>
      <c r="G17" s="73"/>
      <c r="H17" s="64"/>
      <c r="I17" s="73"/>
      <c r="J17" s="73"/>
      <c r="K17" s="62"/>
      <c r="L17" s="62"/>
      <c r="M17" s="78"/>
      <c r="N17" s="62"/>
      <c r="O17" s="62"/>
      <c r="P17" s="75"/>
      <c r="Q17" s="318"/>
      <c r="R17" s="319"/>
      <c r="S17" s="245" t="s">
        <v>359</v>
      </c>
      <c r="T17" s="308"/>
      <c r="U17" s="308"/>
    </row>
    <row r="18" spans="2:21" ht="12.75">
      <c r="B18" s="309">
        <v>6</v>
      </c>
      <c r="C18" s="194" t="s">
        <v>225</v>
      </c>
      <c r="D18" s="307" t="s">
        <v>297</v>
      </c>
      <c r="E18" s="76"/>
      <c r="F18" s="77"/>
      <c r="G18" s="77"/>
      <c r="H18" s="73"/>
      <c r="I18" s="73"/>
      <c r="J18" s="73"/>
      <c r="K18" s="62"/>
      <c r="L18" s="62"/>
      <c r="M18" s="78"/>
      <c r="N18" s="62"/>
      <c r="O18" s="62"/>
      <c r="P18" s="79"/>
      <c r="Q18" s="80"/>
      <c r="R18" s="72"/>
      <c r="S18" s="165" t="s">
        <v>441</v>
      </c>
      <c r="T18" s="307" t="s">
        <v>417</v>
      </c>
      <c r="U18" s="307">
        <v>21</v>
      </c>
    </row>
    <row r="19" spans="2:21" ht="12.75">
      <c r="B19" s="310"/>
      <c r="C19" s="203" t="s">
        <v>226</v>
      </c>
      <c r="D19" s="308"/>
      <c r="E19" s="61"/>
      <c r="F19" s="322"/>
      <c r="G19" s="322"/>
      <c r="H19" s="89"/>
      <c r="I19" s="73"/>
      <c r="J19" s="73"/>
      <c r="K19" s="62"/>
      <c r="L19" s="62"/>
      <c r="M19" s="78"/>
      <c r="N19" s="62"/>
      <c r="O19" s="111"/>
      <c r="P19" s="322"/>
      <c r="Q19" s="321"/>
      <c r="R19" s="67"/>
      <c r="S19" s="164" t="s">
        <v>442</v>
      </c>
      <c r="T19" s="308"/>
      <c r="U19" s="325"/>
    </row>
    <row r="20" spans="2:21" ht="12.75">
      <c r="B20" s="81"/>
      <c r="C20" s="90"/>
      <c r="D20" s="81"/>
      <c r="E20" s="61"/>
      <c r="F20" s="111"/>
      <c r="G20" s="111"/>
      <c r="H20" s="89"/>
      <c r="I20" s="73"/>
      <c r="J20" s="73"/>
      <c r="K20" s="62"/>
      <c r="L20" s="62"/>
      <c r="M20" s="78"/>
      <c r="N20" s="62"/>
      <c r="O20" s="111"/>
      <c r="P20" s="111"/>
      <c r="Q20" s="62"/>
      <c r="R20" s="62"/>
      <c r="S20" s="202"/>
      <c r="T20" s="81"/>
      <c r="U20" s="91"/>
    </row>
    <row r="21" spans="2:21" ht="12.75">
      <c r="B21" s="82"/>
      <c r="C21" s="81"/>
      <c r="D21" s="82"/>
      <c r="E21" s="61"/>
      <c r="F21" s="61"/>
      <c r="G21" s="61"/>
      <c r="H21" s="73"/>
      <c r="I21" s="70"/>
      <c r="J21" s="73"/>
      <c r="K21" s="62"/>
      <c r="L21" s="62"/>
      <c r="M21" s="78"/>
      <c r="N21" s="62"/>
      <c r="O21" s="62"/>
      <c r="P21" s="62"/>
      <c r="Q21" s="62"/>
      <c r="R21" s="62"/>
      <c r="S21" s="83"/>
      <c r="T21" s="81"/>
      <c r="U21" s="82"/>
    </row>
    <row r="22" spans="2:21" ht="12.75">
      <c r="B22" s="307">
        <v>7</v>
      </c>
      <c r="C22" s="194" t="s">
        <v>334</v>
      </c>
      <c r="D22" s="307" t="s">
        <v>297</v>
      </c>
      <c r="E22" s="315"/>
      <c r="F22" s="317"/>
      <c r="G22" s="60"/>
      <c r="H22" s="73"/>
      <c r="I22" s="92"/>
      <c r="J22" s="89"/>
      <c r="K22" s="62"/>
      <c r="L22" s="62"/>
      <c r="M22" s="78"/>
      <c r="N22" s="63"/>
      <c r="O22" s="62"/>
      <c r="P22" s="93"/>
      <c r="Q22" s="317"/>
      <c r="R22" s="317"/>
      <c r="S22" s="194" t="s">
        <v>408</v>
      </c>
      <c r="T22" s="307" t="s">
        <v>416</v>
      </c>
      <c r="U22" s="307">
        <v>22</v>
      </c>
    </row>
    <row r="23" spans="2:21" ht="12.75">
      <c r="B23" s="308"/>
      <c r="C23" s="109" t="s">
        <v>335</v>
      </c>
      <c r="D23" s="308"/>
      <c r="E23" s="64"/>
      <c r="F23" s="65"/>
      <c r="G23" s="66"/>
      <c r="H23" s="73"/>
      <c r="I23" s="61"/>
      <c r="J23" s="73"/>
      <c r="K23" s="62"/>
      <c r="L23" s="62"/>
      <c r="M23" s="78"/>
      <c r="N23" s="62"/>
      <c r="O23" s="67"/>
      <c r="P23" s="62"/>
      <c r="Q23" s="67"/>
      <c r="R23" s="201"/>
      <c r="S23" s="200" t="s">
        <v>409</v>
      </c>
      <c r="T23" s="308"/>
      <c r="U23" s="308"/>
    </row>
    <row r="24" spans="2:21" ht="12.75">
      <c r="B24" s="307">
        <v>8</v>
      </c>
      <c r="C24" s="165" t="s">
        <v>448</v>
      </c>
      <c r="D24" s="307" t="s">
        <v>417</v>
      </c>
      <c r="E24" s="70"/>
      <c r="F24" s="315"/>
      <c r="G24" s="316"/>
      <c r="H24" s="70"/>
      <c r="I24" s="61"/>
      <c r="J24" s="73"/>
      <c r="K24" s="79"/>
      <c r="L24" s="79"/>
      <c r="M24" s="78"/>
      <c r="N24" s="62"/>
      <c r="O24" s="72"/>
      <c r="P24" s="315"/>
      <c r="Q24" s="316"/>
      <c r="R24" s="80"/>
      <c r="S24" s="194" t="s">
        <v>216</v>
      </c>
      <c r="T24" s="307" t="s">
        <v>333</v>
      </c>
      <c r="U24" s="307">
        <v>23</v>
      </c>
    </row>
    <row r="25" spans="2:21" ht="12.75">
      <c r="B25" s="308"/>
      <c r="C25" s="164" t="s">
        <v>450</v>
      </c>
      <c r="D25" s="308"/>
      <c r="E25" s="318"/>
      <c r="F25" s="319"/>
      <c r="G25" s="64"/>
      <c r="H25" s="61"/>
      <c r="I25" s="94"/>
      <c r="J25" s="73"/>
      <c r="K25" s="62"/>
      <c r="L25" s="62"/>
      <c r="M25" s="78"/>
      <c r="N25" s="61"/>
      <c r="O25" s="95"/>
      <c r="P25" s="75"/>
      <c r="Q25" s="318"/>
      <c r="R25" s="322"/>
      <c r="S25" s="200" t="s">
        <v>217</v>
      </c>
      <c r="T25" s="308"/>
      <c r="U25" s="308"/>
    </row>
    <row r="26" spans="2:21" ht="12.75">
      <c r="B26" s="309">
        <v>9</v>
      </c>
      <c r="C26" s="194" t="s">
        <v>414</v>
      </c>
      <c r="D26" s="307" t="s">
        <v>416</v>
      </c>
      <c r="E26" s="76"/>
      <c r="F26" s="77"/>
      <c r="G26" s="70"/>
      <c r="H26" s="61"/>
      <c r="I26" s="61"/>
      <c r="J26" s="73"/>
      <c r="K26" s="62"/>
      <c r="L26" s="62"/>
      <c r="M26" s="78"/>
      <c r="N26" s="62"/>
      <c r="O26" s="78"/>
      <c r="P26" s="79"/>
      <c r="Q26" s="80"/>
      <c r="R26" s="72"/>
      <c r="S26" s="163" t="s">
        <v>356</v>
      </c>
      <c r="T26" s="307" t="s">
        <v>351</v>
      </c>
      <c r="U26" s="307">
        <v>24</v>
      </c>
    </row>
    <row r="27" spans="2:21" ht="12.75">
      <c r="B27" s="310"/>
      <c r="C27" s="200" t="s">
        <v>415</v>
      </c>
      <c r="D27" s="308"/>
      <c r="E27" s="61"/>
      <c r="F27" s="320"/>
      <c r="G27" s="321"/>
      <c r="H27" s="111"/>
      <c r="I27" s="61"/>
      <c r="J27" s="73"/>
      <c r="K27" s="62"/>
      <c r="L27" s="62"/>
      <c r="M27" s="78"/>
      <c r="N27" s="62"/>
      <c r="O27" s="92"/>
      <c r="P27" s="322"/>
      <c r="Q27" s="322"/>
      <c r="R27" s="67"/>
      <c r="S27" s="164" t="s">
        <v>357</v>
      </c>
      <c r="T27" s="308"/>
      <c r="U27" s="308"/>
    </row>
    <row r="28" spans="2:21" ht="12.75">
      <c r="B28" s="81"/>
      <c r="C28" s="96"/>
      <c r="D28" s="81"/>
      <c r="E28" s="61"/>
      <c r="F28" s="63"/>
      <c r="G28" s="111"/>
      <c r="H28" s="111"/>
      <c r="I28" s="61"/>
      <c r="J28" s="73"/>
      <c r="K28" s="62"/>
      <c r="L28" s="62"/>
      <c r="M28" s="78"/>
      <c r="N28" s="62"/>
      <c r="O28" s="92"/>
      <c r="P28" s="111"/>
      <c r="Q28" s="111"/>
      <c r="R28" s="62"/>
      <c r="S28" s="97"/>
      <c r="T28" s="81"/>
      <c r="U28" s="81"/>
    </row>
    <row r="29" spans="2:21" ht="12.75">
      <c r="B29" s="82"/>
      <c r="C29" s="81"/>
      <c r="D29" s="82"/>
      <c r="E29" s="61"/>
      <c r="F29" s="61"/>
      <c r="G29" s="61"/>
      <c r="H29" s="61"/>
      <c r="I29" s="61"/>
      <c r="J29" s="73"/>
      <c r="K29" s="78"/>
      <c r="L29" s="67"/>
      <c r="M29" s="78"/>
      <c r="N29" s="68"/>
      <c r="O29" s="78"/>
      <c r="P29" s="62"/>
      <c r="Q29" s="62"/>
      <c r="R29" s="62"/>
      <c r="S29" s="83"/>
      <c r="T29" s="81"/>
      <c r="U29" s="82"/>
    </row>
    <row r="30" spans="2:21" ht="12.75">
      <c r="B30" s="307">
        <v>10</v>
      </c>
      <c r="C30" s="208" t="s">
        <v>437</v>
      </c>
      <c r="D30" s="307" t="s">
        <v>417</v>
      </c>
      <c r="E30" s="311"/>
      <c r="F30" s="312"/>
      <c r="G30" s="60"/>
      <c r="H30" s="61"/>
      <c r="I30" s="61"/>
      <c r="J30" s="73"/>
      <c r="K30" s="62"/>
      <c r="L30" s="67"/>
      <c r="M30" s="62"/>
      <c r="N30" s="78"/>
      <c r="O30" s="78"/>
      <c r="P30" s="63"/>
      <c r="Q30" s="313"/>
      <c r="R30" s="326"/>
      <c r="S30" s="163" t="s">
        <v>116</v>
      </c>
      <c r="T30" s="307" t="s">
        <v>333</v>
      </c>
      <c r="U30" s="307">
        <v>25</v>
      </c>
    </row>
    <row r="31" spans="2:21" ht="12.75">
      <c r="B31" s="308"/>
      <c r="C31" s="207" t="s">
        <v>438</v>
      </c>
      <c r="D31" s="308"/>
      <c r="E31" s="64"/>
      <c r="F31" s="74"/>
      <c r="G31" s="66"/>
      <c r="H31" s="61"/>
      <c r="I31" s="61"/>
      <c r="J31" s="73"/>
      <c r="K31" s="62"/>
      <c r="L31" s="67"/>
      <c r="M31" s="62"/>
      <c r="N31" s="78"/>
      <c r="O31" s="78"/>
      <c r="P31" s="68"/>
      <c r="Q31" s="69"/>
      <c r="R31" s="69"/>
      <c r="S31" s="164" t="s">
        <v>117</v>
      </c>
      <c r="T31" s="308"/>
      <c r="U31" s="308"/>
    </row>
    <row r="32" spans="2:21" ht="12.75">
      <c r="B32" s="307">
        <v>11</v>
      </c>
      <c r="C32" s="194" t="s">
        <v>205</v>
      </c>
      <c r="D32" s="307" t="s">
        <v>333</v>
      </c>
      <c r="E32" s="70"/>
      <c r="F32" s="315"/>
      <c r="G32" s="316"/>
      <c r="H32" s="98"/>
      <c r="I32" s="94"/>
      <c r="J32" s="73"/>
      <c r="K32" s="62"/>
      <c r="L32" s="67"/>
      <c r="M32" s="62"/>
      <c r="N32" s="78"/>
      <c r="O32" s="88"/>
      <c r="P32" s="315"/>
      <c r="Q32" s="316"/>
      <c r="R32" s="72"/>
      <c r="S32" s="165" t="s">
        <v>363</v>
      </c>
      <c r="T32" s="307" t="s">
        <v>351</v>
      </c>
      <c r="U32" s="307">
        <v>26</v>
      </c>
    </row>
    <row r="33" spans="2:21" ht="12.75">
      <c r="B33" s="308"/>
      <c r="C33" s="203" t="s">
        <v>207</v>
      </c>
      <c r="D33" s="308"/>
      <c r="E33" s="318"/>
      <c r="F33" s="319"/>
      <c r="G33" s="73"/>
      <c r="H33" s="92"/>
      <c r="I33" s="66"/>
      <c r="J33" s="73"/>
      <c r="K33" s="62"/>
      <c r="L33" s="67"/>
      <c r="M33" s="62"/>
      <c r="N33" s="78"/>
      <c r="O33" s="69"/>
      <c r="P33" s="75"/>
      <c r="Q33" s="318"/>
      <c r="R33" s="319"/>
      <c r="S33" s="164" t="s">
        <v>362</v>
      </c>
      <c r="T33" s="308"/>
      <c r="U33" s="308"/>
    </row>
    <row r="34" spans="2:21" ht="12.75">
      <c r="B34" s="307">
        <v>12</v>
      </c>
      <c r="C34" s="194" t="s">
        <v>338</v>
      </c>
      <c r="D34" s="307" t="s">
        <v>297</v>
      </c>
      <c r="E34" s="76"/>
      <c r="F34" s="77"/>
      <c r="G34" s="77"/>
      <c r="H34" s="61"/>
      <c r="I34" s="73"/>
      <c r="J34" s="73"/>
      <c r="K34" s="62"/>
      <c r="L34" s="67"/>
      <c r="M34" s="62"/>
      <c r="N34" s="78"/>
      <c r="O34" s="67"/>
      <c r="P34" s="79"/>
      <c r="Q34" s="80"/>
      <c r="R34" s="72"/>
      <c r="S34" s="194" t="s">
        <v>336</v>
      </c>
      <c r="T34" s="307" t="s">
        <v>297</v>
      </c>
      <c r="U34" s="307">
        <v>27</v>
      </c>
    </row>
    <row r="35" spans="2:21" ht="12.75">
      <c r="B35" s="308"/>
      <c r="C35" s="203" t="s">
        <v>518</v>
      </c>
      <c r="D35" s="308"/>
      <c r="E35" s="61"/>
      <c r="F35" s="320"/>
      <c r="G35" s="321"/>
      <c r="H35" s="111"/>
      <c r="I35" s="99"/>
      <c r="J35" s="89"/>
      <c r="K35" s="62"/>
      <c r="L35" s="67"/>
      <c r="M35" s="61"/>
      <c r="N35" s="100"/>
      <c r="O35" s="111"/>
      <c r="P35" s="322"/>
      <c r="Q35" s="321"/>
      <c r="R35" s="67"/>
      <c r="S35" s="109" t="s">
        <v>337</v>
      </c>
      <c r="T35" s="308"/>
      <c r="U35" s="308"/>
    </row>
    <row r="36" spans="2:21" ht="12.75">
      <c r="B36" s="82"/>
      <c r="C36" s="81"/>
      <c r="D36" s="81"/>
      <c r="E36" s="61"/>
      <c r="F36" s="61"/>
      <c r="G36" s="61"/>
      <c r="H36" s="61"/>
      <c r="I36" s="73"/>
      <c r="J36" s="70"/>
      <c r="K36" s="62"/>
      <c r="L36" s="67"/>
      <c r="M36" s="62"/>
      <c r="N36" s="78"/>
      <c r="O36" s="62"/>
      <c r="P36" s="62"/>
      <c r="Q36" s="62"/>
      <c r="R36" s="62"/>
      <c r="S36" s="91"/>
      <c r="T36" s="81"/>
      <c r="U36" s="101"/>
    </row>
    <row r="37" spans="2:21" ht="12.75">
      <c r="B37" s="82"/>
      <c r="C37" s="81"/>
      <c r="D37" s="81"/>
      <c r="E37" s="61"/>
      <c r="F37" s="61"/>
      <c r="G37" s="61"/>
      <c r="H37" s="61"/>
      <c r="I37" s="73"/>
      <c r="J37" s="61"/>
      <c r="K37" s="62"/>
      <c r="L37" s="62"/>
      <c r="M37" s="69"/>
      <c r="N37" s="78"/>
      <c r="O37" s="62"/>
      <c r="P37" s="62"/>
      <c r="Q37" s="62"/>
      <c r="R37" s="62"/>
      <c r="S37" s="83"/>
      <c r="T37" s="83"/>
      <c r="U37" s="102"/>
    </row>
    <row r="38" spans="2:21" ht="12.75">
      <c r="B38" s="309">
        <v>13</v>
      </c>
      <c r="C38" s="194" t="s">
        <v>410</v>
      </c>
      <c r="D38" s="307" t="s">
        <v>416</v>
      </c>
      <c r="E38" s="311"/>
      <c r="F38" s="312"/>
      <c r="G38" s="60"/>
      <c r="H38" s="61"/>
      <c r="I38" s="73"/>
      <c r="J38" s="61"/>
      <c r="K38" s="62"/>
      <c r="L38" s="62"/>
      <c r="M38" s="67"/>
      <c r="N38" s="78"/>
      <c r="O38" s="62"/>
      <c r="P38" s="63"/>
      <c r="Q38" s="313"/>
      <c r="R38" s="326"/>
      <c r="S38" s="165" t="s">
        <v>223</v>
      </c>
      <c r="T38" s="307" t="s">
        <v>297</v>
      </c>
      <c r="U38" s="307">
        <v>28</v>
      </c>
    </row>
    <row r="39" spans="2:21" ht="12.75">
      <c r="B39" s="310"/>
      <c r="C39" s="200" t="s">
        <v>411</v>
      </c>
      <c r="D39" s="308"/>
      <c r="E39" s="64"/>
      <c r="F39" s="65"/>
      <c r="G39" s="66"/>
      <c r="H39" s="61"/>
      <c r="I39" s="73"/>
      <c r="J39" s="61"/>
      <c r="K39" s="62"/>
      <c r="L39" s="62"/>
      <c r="M39" s="67"/>
      <c r="N39" s="78"/>
      <c r="O39" s="67"/>
      <c r="P39" s="68"/>
      <c r="Q39" s="69"/>
      <c r="R39" s="69"/>
      <c r="S39" s="182" t="s">
        <v>224</v>
      </c>
      <c r="T39" s="308"/>
      <c r="U39" s="308"/>
    </row>
    <row r="40" spans="2:21" ht="12.75">
      <c r="B40" s="309">
        <v>14</v>
      </c>
      <c r="C40" s="194" t="s">
        <v>513</v>
      </c>
      <c r="D40" s="307" t="s">
        <v>351</v>
      </c>
      <c r="E40" s="70"/>
      <c r="F40" s="315"/>
      <c r="G40" s="316"/>
      <c r="H40" s="61"/>
      <c r="I40" s="77"/>
      <c r="J40" s="61"/>
      <c r="K40" s="62"/>
      <c r="L40" s="62"/>
      <c r="M40" s="67"/>
      <c r="N40" s="88"/>
      <c r="O40" s="72"/>
      <c r="P40" s="317"/>
      <c r="Q40" s="316"/>
      <c r="R40" s="80"/>
      <c r="S40" s="194" t="s">
        <v>407</v>
      </c>
      <c r="T40" s="307" t="s">
        <v>416</v>
      </c>
      <c r="U40" s="307">
        <v>29</v>
      </c>
    </row>
    <row r="41" spans="2:21" ht="12.75">
      <c r="B41" s="310"/>
      <c r="C41" s="203" t="s">
        <v>364</v>
      </c>
      <c r="D41" s="308"/>
      <c r="E41" s="318"/>
      <c r="F41" s="319"/>
      <c r="G41" s="73"/>
      <c r="H41" s="74"/>
      <c r="I41" s="61"/>
      <c r="J41" s="61"/>
      <c r="K41" s="62"/>
      <c r="L41" s="62"/>
      <c r="M41" s="62"/>
      <c r="N41" s="61"/>
      <c r="O41" s="63"/>
      <c r="P41" s="75"/>
      <c r="Q41" s="318"/>
      <c r="R41" s="322"/>
      <c r="S41" s="203" t="s">
        <v>519</v>
      </c>
      <c r="T41" s="308"/>
      <c r="U41" s="308"/>
    </row>
    <row r="42" spans="2:21" ht="12.75">
      <c r="B42" s="307">
        <v>15</v>
      </c>
      <c r="C42" s="163" t="s">
        <v>212</v>
      </c>
      <c r="D42" s="307" t="s">
        <v>333</v>
      </c>
      <c r="E42" s="76"/>
      <c r="F42" s="77"/>
      <c r="G42" s="77"/>
      <c r="H42" s="61"/>
      <c r="I42" s="61"/>
      <c r="J42" s="61"/>
      <c r="K42" s="62"/>
      <c r="L42" s="62"/>
      <c r="M42" s="62"/>
      <c r="N42" s="62"/>
      <c r="O42" s="62"/>
      <c r="P42" s="79"/>
      <c r="Q42" s="80"/>
      <c r="R42" s="80"/>
      <c r="S42" s="194" t="s">
        <v>444</v>
      </c>
      <c r="T42" s="307" t="s">
        <v>417</v>
      </c>
      <c r="U42" s="307">
        <v>30</v>
      </c>
    </row>
    <row r="43" spans="2:21" ht="12.75">
      <c r="B43" s="308"/>
      <c r="C43" s="164" t="s">
        <v>213</v>
      </c>
      <c r="D43" s="308"/>
      <c r="E43" s="61"/>
      <c r="F43" s="320"/>
      <c r="G43" s="321"/>
      <c r="H43" s="111"/>
      <c r="I43" s="61"/>
      <c r="J43" s="61"/>
      <c r="K43" s="62"/>
      <c r="L43" s="62"/>
      <c r="M43" s="62"/>
      <c r="N43" s="62"/>
      <c r="O43" s="111"/>
      <c r="P43" s="322"/>
      <c r="Q43" s="321"/>
      <c r="R43" s="201"/>
      <c r="S43" s="200" t="s">
        <v>445</v>
      </c>
      <c r="T43" s="308"/>
      <c r="U43" s="308"/>
    </row>
    <row r="44" spans="2:21" ht="12.75">
      <c r="B44" s="82"/>
      <c r="C44" s="81"/>
      <c r="D44" s="81"/>
      <c r="E44" s="61"/>
      <c r="F44" s="61"/>
      <c r="G44" s="61"/>
      <c r="H44" s="61"/>
      <c r="I44" s="61"/>
      <c r="J44" s="61"/>
      <c r="K44" s="62"/>
      <c r="L44" s="62"/>
      <c r="M44" s="62"/>
      <c r="N44" s="62"/>
      <c r="O44" s="62"/>
      <c r="P44" s="62"/>
      <c r="Q44" s="62"/>
      <c r="R44" s="62"/>
      <c r="S44" s="244"/>
      <c r="T44" s="81"/>
      <c r="U44" s="101"/>
    </row>
    <row r="45" ht="12.75">
      <c r="C45" s="103"/>
    </row>
    <row r="46" ht="12.75">
      <c r="C46" s="104"/>
    </row>
  </sheetData>
  <sheetProtection/>
  <mergeCells count="102">
    <mergeCell ref="B42:B43"/>
    <mergeCell ref="D42:D43"/>
    <mergeCell ref="T42:T43"/>
    <mergeCell ref="U42:U43"/>
    <mergeCell ref="F43:G43"/>
    <mergeCell ref="P43:Q43"/>
    <mergeCell ref="U38:U39"/>
    <mergeCell ref="B40:B41"/>
    <mergeCell ref="D40:D41"/>
    <mergeCell ref="F40:G40"/>
    <mergeCell ref="P40:Q40"/>
    <mergeCell ref="T40:T41"/>
    <mergeCell ref="U40:U41"/>
    <mergeCell ref="E41:F41"/>
    <mergeCell ref="Q41:R41"/>
    <mergeCell ref="B34:B35"/>
    <mergeCell ref="T34:T35"/>
    <mergeCell ref="U34:U35"/>
    <mergeCell ref="F35:G35"/>
    <mergeCell ref="P35:Q35"/>
    <mergeCell ref="B38:B39"/>
    <mergeCell ref="D38:D39"/>
    <mergeCell ref="E38:F38"/>
    <mergeCell ref="Q38:R38"/>
    <mergeCell ref="T38:T39"/>
    <mergeCell ref="B32:B33"/>
    <mergeCell ref="D32:D33"/>
    <mergeCell ref="F32:G32"/>
    <mergeCell ref="P32:Q32"/>
    <mergeCell ref="T32:T33"/>
    <mergeCell ref="U32:U33"/>
    <mergeCell ref="E33:F33"/>
    <mergeCell ref="Q33:R33"/>
    <mergeCell ref="B30:B31"/>
    <mergeCell ref="D30:D31"/>
    <mergeCell ref="E30:F30"/>
    <mergeCell ref="Q30:R30"/>
    <mergeCell ref="T30:T31"/>
    <mergeCell ref="U30:U31"/>
    <mergeCell ref="B26:B27"/>
    <mergeCell ref="D26:D27"/>
    <mergeCell ref="T26:T27"/>
    <mergeCell ref="U26:U27"/>
    <mergeCell ref="P27:Q27"/>
    <mergeCell ref="F27:G27"/>
    <mergeCell ref="B24:B25"/>
    <mergeCell ref="D24:D25"/>
    <mergeCell ref="F24:G24"/>
    <mergeCell ref="T24:T25"/>
    <mergeCell ref="U24:U25"/>
    <mergeCell ref="E25:F25"/>
    <mergeCell ref="Q25:R25"/>
    <mergeCell ref="P24:Q24"/>
    <mergeCell ref="B22:B23"/>
    <mergeCell ref="D22:D23"/>
    <mergeCell ref="E22:F22"/>
    <mergeCell ref="Q22:R22"/>
    <mergeCell ref="T22:T23"/>
    <mergeCell ref="U22:U23"/>
    <mergeCell ref="B18:B19"/>
    <mergeCell ref="D18:D19"/>
    <mergeCell ref="T18:T19"/>
    <mergeCell ref="U18:U19"/>
    <mergeCell ref="F19:G19"/>
    <mergeCell ref="P19:Q19"/>
    <mergeCell ref="B16:B17"/>
    <mergeCell ref="D16:D17"/>
    <mergeCell ref="F16:G16"/>
    <mergeCell ref="P16:Q16"/>
    <mergeCell ref="T16:T17"/>
    <mergeCell ref="U16:U17"/>
    <mergeCell ref="E17:F17"/>
    <mergeCell ref="Q17:R17"/>
    <mergeCell ref="B14:B15"/>
    <mergeCell ref="D14:D15"/>
    <mergeCell ref="E14:F14"/>
    <mergeCell ref="Q14:R14"/>
    <mergeCell ref="T14:T15"/>
    <mergeCell ref="U14:U15"/>
    <mergeCell ref="B10:B11"/>
    <mergeCell ref="D10:D11"/>
    <mergeCell ref="T10:T11"/>
    <mergeCell ref="U10:U11"/>
    <mergeCell ref="F11:G11"/>
    <mergeCell ref="P11:Q11"/>
    <mergeCell ref="D8:D9"/>
    <mergeCell ref="F8:G8"/>
    <mergeCell ref="P8:Q8"/>
    <mergeCell ref="T8:T9"/>
    <mergeCell ref="U8:U9"/>
    <mergeCell ref="E9:F9"/>
    <mergeCell ref="Q9:R9"/>
    <mergeCell ref="D34:D35"/>
    <mergeCell ref="S1:U1"/>
    <mergeCell ref="B2:T2"/>
    <mergeCell ref="B6:B7"/>
    <mergeCell ref="D6:D7"/>
    <mergeCell ref="E6:F6"/>
    <mergeCell ref="Q6:R6"/>
    <mergeCell ref="T6:T7"/>
    <mergeCell ref="U6:U7"/>
    <mergeCell ref="B8:B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1:U47"/>
  <sheetViews>
    <sheetView zoomScalePageLayoutView="0" workbookViewId="0" topLeftCell="A1">
      <selection activeCell="A1" sqref="A1"/>
    </sheetView>
  </sheetViews>
  <sheetFormatPr defaultColWidth="9.00390625" defaultRowHeight="13.5"/>
  <cols>
    <col min="1" max="1" width="1.625" style="0" customWidth="1"/>
    <col min="2" max="2" width="3.25390625" style="0" customWidth="1"/>
    <col min="3" max="3" width="11.625" style="0" customWidth="1"/>
    <col min="4" max="4" width="4.50390625" style="0" customWidth="1"/>
    <col min="5" max="10" width="3.25390625" style="55" customWidth="1"/>
    <col min="11" max="18" width="3.25390625" style="57" customWidth="1"/>
    <col min="19" max="19" width="11.625" style="0" customWidth="1"/>
    <col min="20" max="20" width="4.50390625" style="0" customWidth="1"/>
    <col min="21" max="21" width="3.25390625" style="0" customWidth="1"/>
  </cols>
  <sheetData>
    <row r="1" spans="19:21" ht="12.75">
      <c r="S1" s="285" t="s">
        <v>262</v>
      </c>
      <c r="T1" s="285"/>
      <c r="U1" s="285"/>
    </row>
    <row r="2" spans="2:20" ht="12.75">
      <c r="B2" s="285" t="s">
        <v>264</v>
      </c>
      <c r="C2" s="285"/>
      <c r="D2" s="285"/>
      <c r="E2" s="285"/>
      <c r="F2" s="285"/>
      <c r="G2" s="285"/>
      <c r="H2" s="285"/>
      <c r="I2" s="285"/>
      <c r="J2" s="285"/>
      <c r="K2" s="285"/>
      <c r="L2" s="285"/>
      <c r="M2" s="285"/>
      <c r="N2" s="285"/>
      <c r="O2" s="285"/>
      <c r="P2" s="285"/>
      <c r="Q2" s="285"/>
      <c r="R2" s="285"/>
      <c r="S2" s="285"/>
      <c r="T2" s="285"/>
    </row>
    <row r="3" spans="2:20" ht="12.75">
      <c r="B3" s="13"/>
      <c r="C3" s="13"/>
      <c r="D3" s="13"/>
      <c r="E3" s="13"/>
      <c r="F3" s="13"/>
      <c r="G3" s="13"/>
      <c r="H3" s="13"/>
      <c r="I3" s="13"/>
      <c r="J3" s="13"/>
      <c r="K3" s="13"/>
      <c r="L3" s="13"/>
      <c r="M3" s="13"/>
      <c r="N3" s="13"/>
      <c r="O3" s="13"/>
      <c r="P3" s="13"/>
      <c r="Q3" s="13"/>
      <c r="R3" s="13"/>
      <c r="S3" s="13"/>
      <c r="T3" s="13"/>
    </row>
    <row r="4" spans="7:13" ht="18.75">
      <c r="G4" s="56"/>
      <c r="J4" s="55" t="s">
        <v>263</v>
      </c>
      <c r="M4" s="58" t="s">
        <v>157</v>
      </c>
    </row>
    <row r="5" spans="3:21" ht="12.75">
      <c r="C5" s="59"/>
      <c r="D5" s="59"/>
      <c r="S5" s="59"/>
      <c r="T5" s="59"/>
      <c r="U5" s="59"/>
    </row>
    <row r="6" spans="2:21" ht="12.75">
      <c r="B6" s="307">
        <v>31</v>
      </c>
      <c r="C6" s="163" t="s">
        <v>208</v>
      </c>
      <c r="D6" s="307" t="s">
        <v>333</v>
      </c>
      <c r="E6" s="311"/>
      <c r="F6" s="312"/>
      <c r="G6" s="60"/>
      <c r="H6" s="61"/>
      <c r="I6" s="61"/>
      <c r="J6" s="61"/>
      <c r="K6" s="62"/>
      <c r="L6" s="62"/>
      <c r="M6" s="62"/>
      <c r="N6" s="62"/>
      <c r="O6" s="62"/>
      <c r="P6" s="63"/>
      <c r="Q6" s="313"/>
      <c r="R6" s="314"/>
      <c r="S6" s="194" t="s">
        <v>398</v>
      </c>
      <c r="T6" s="307" t="s">
        <v>416</v>
      </c>
      <c r="U6" s="307">
        <v>46</v>
      </c>
    </row>
    <row r="7" spans="2:21" ht="12.75">
      <c r="B7" s="308"/>
      <c r="C7" s="164" t="s">
        <v>310</v>
      </c>
      <c r="D7" s="308"/>
      <c r="E7" s="64"/>
      <c r="F7" s="65"/>
      <c r="G7" s="66"/>
      <c r="H7" s="61"/>
      <c r="I7" s="61"/>
      <c r="J7" s="61"/>
      <c r="K7" s="62"/>
      <c r="L7" s="62"/>
      <c r="M7" s="62"/>
      <c r="N7" s="62"/>
      <c r="O7" s="67"/>
      <c r="P7" s="68"/>
      <c r="Q7" s="69"/>
      <c r="R7" s="243"/>
      <c r="S7" s="200" t="s">
        <v>425</v>
      </c>
      <c r="T7" s="308"/>
      <c r="U7" s="308"/>
    </row>
    <row r="8" spans="2:21" ht="12.75">
      <c r="B8" s="307">
        <v>32</v>
      </c>
      <c r="C8" s="194" t="s">
        <v>374</v>
      </c>
      <c r="D8" s="307" t="s">
        <v>351</v>
      </c>
      <c r="E8" s="70"/>
      <c r="F8" s="315"/>
      <c r="G8" s="316"/>
      <c r="H8" s="61"/>
      <c r="I8" s="60"/>
      <c r="J8" s="61"/>
      <c r="K8" s="62"/>
      <c r="L8" s="62"/>
      <c r="M8" s="62"/>
      <c r="N8" s="61"/>
      <c r="O8" s="71"/>
      <c r="P8" s="317"/>
      <c r="Q8" s="316"/>
      <c r="R8" s="80"/>
      <c r="S8" s="194" t="s">
        <v>349</v>
      </c>
      <c r="T8" s="307" t="s">
        <v>297</v>
      </c>
      <c r="U8" s="307">
        <v>47</v>
      </c>
    </row>
    <row r="9" spans="2:21" ht="12.75">
      <c r="B9" s="310"/>
      <c r="C9" s="203" t="s">
        <v>375</v>
      </c>
      <c r="D9" s="308"/>
      <c r="E9" s="318"/>
      <c r="F9" s="319"/>
      <c r="G9" s="73"/>
      <c r="H9" s="74"/>
      <c r="I9" s="66"/>
      <c r="J9" s="61"/>
      <c r="K9" s="62"/>
      <c r="L9" s="62"/>
      <c r="M9" s="62"/>
      <c r="N9" s="68"/>
      <c r="O9" s="67"/>
      <c r="P9" s="75"/>
      <c r="Q9" s="318"/>
      <c r="R9" s="322"/>
      <c r="S9" s="203" t="s">
        <v>350</v>
      </c>
      <c r="T9" s="308"/>
      <c r="U9" s="308"/>
    </row>
    <row r="10" spans="2:21" ht="12.75">
      <c r="B10" s="309">
        <v>33</v>
      </c>
      <c r="C10" s="194" t="s">
        <v>405</v>
      </c>
      <c r="D10" s="307" t="s">
        <v>416</v>
      </c>
      <c r="E10" s="76"/>
      <c r="F10" s="77"/>
      <c r="G10" s="77"/>
      <c r="H10" s="61"/>
      <c r="I10" s="73"/>
      <c r="J10" s="61"/>
      <c r="K10" s="62"/>
      <c r="L10" s="62"/>
      <c r="M10" s="62"/>
      <c r="N10" s="78"/>
      <c r="O10" s="67"/>
      <c r="P10" s="79"/>
      <c r="Q10" s="80"/>
      <c r="R10" s="72"/>
      <c r="S10" s="163" t="s">
        <v>210</v>
      </c>
      <c r="T10" s="307" t="s">
        <v>333</v>
      </c>
      <c r="U10" s="307">
        <v>48</v>
      </c>
    </row>
    <row r="11" spans="2:21" ht="12.75">
      <c r="B11" s="310"/>
      <c r="C11" s="203" t="s">
        <v>406</v>
      </c>
      <c r="D11" s="308"/>
      <c r="E11" s="61"/>
      <c r="F11" s="320"/>
      <c r="G11" s="321"/>
      <c r="H11" s="111"/>
      <c r="I11" s="73"/>
      <c r="J11" s="61"/>
      <c r="K11" s="62"/>
      <c r="L11" s="62"/>
      <c r="M11" s="61"/>
      <c r="N11" s="78"/>
      <c r="O11" s="111"/>
      <c r="P11" s="322"/>
      <c r="Q11" s="321"/>
      <c r="R11" s="67"/>
      <c r="S11" s="203" t="s">
        <v>211</v>
      </c>
      <c r="T11" s="308"/>
      <c r="U11" s="308"/>
    </row>
    <row r="12" spans="2:21" ht="12.75">
      <c r="B12" s="81"/>
      <c r="C12" s="81"/>
      <c r="D12" s="81"/>
      <c r="E12" s="61"/>
      <c r="F12" s="63"/>
      <c r="G12" s="111"/>
      <c r="H12" s="111"/>
      <c r="I12" s="61"/>
      <c r="J12" s="76"/>
      <c r="K12" s="62"/>
      <c r="L12" s="62"/>
      <c r="M12" s="61"/>
      <c r="N12" s="78"/>
      <c r="O12" s="111"/>
      <c r="P12" s="111"/>
      <c r="Q12" s="62"/>
      <c r="R12" s="62"/>
      <c r="S12" s="231"/>
      <c r="T12" s="81"/>
      <c r="U12" s="81"/>
    </row>
    <row r="13" spans="2:21" ht="12.75">
      <c r="B13" s="82"/>
      <c r="C13" s="81"/>
      <c r="D13" s="82"/>
      <c r="E13" s="61"/>
      <c r="F13" s="61"/>
      <c r="G13" s="61"/>
      <c r="H13" s="61"/>
      <c r="I13" s="73"/>
      <c r="J13" s="66"/>
      <c r="K13" s="62"/>
      <c r="L13" s="62"/>
      <c r="M13" s="68"/>
      <c r="N13" s="78"/>
      <c r="O13" s="62"/>
      <c r="P13" s="62"/>
      <c r="Q13" s="62"/>
      <c r="R13" s="62"/>
      <c r="S13" s="83"/>
      <c r="T13" s="81"/>
      <c r="U13" s="82"/>
    </row>
    <row r="14" spans="2:21" ht="12.75">
      <c r="B14" s="307">
        <v>34</v>
      </c>
      <c r="C14" s="208" t="s">
        <v>352</v>
      </c>
      <c r="D14" s="307" t="s">
        <v>351</v>
      </c>
      <c r="E14" s="311"/>
      <c r="F14" s="312"/>
      <c r="G14" s="60"/>
      <c r="H14" s="61"/>
      <c r="I14" s="73"/>
      <c r="J14" s="73"/>
      <c r="K14" s="62"/>
      <c r="L14" s="62"/>
      <c r="M14" s="78"/>
      <c r="N14" s="78"/>
      <c r="O14" s="62"/>
      <c r="P14" s="63"/>
      <c r="Q14" s="313"/>
      <c r="R14" s="314"/>
      <c r="S14" s="194" t="s">
        <v>453</v>
      </c>
      <c r="T14" s="307" t="s">
        <v>417</v>
      </c>
      <c r="U14" s="307">
        <v>49</v>
      </c>
    </row>
    <row r="15" spans="2:21" ht="12.75">
      <c r="B15" s="308"/>
      <c r="C15" s="207" t="s">
        <v>365</v>
      </c>
      <c r="D15" s="308"/>
      <c r="E15" s="84"/>
      <c r="F15" s="85"/>
      <c r="G15" s="86"/>
      <c r="H15" s="61"/>
      <c r="I15" s="73"/>
      <c r="J15" s="73"/>
      <c r="K15" s="62"/>
      <c r="L15" s="62"/>
      <c r="M15" s="78"/>
      <c r="N15" s="78"/>
      <c r="O15" s="62"/>
      <c r="P15" s="68"/>
      <c r="Q15" s="69"/>
      <c r="R15" s="243"/>
      <c r="S15" s="200" t="s">
        <v>455</v>
      </c>
      <c r="T15" s="308"/>
      <c r="U15" s="308"/>
    </row>
    <row r="16" spans="2:21" ht="12.75">
      <c r="B16" s="309">
        <v>35</v>
      </c>
      <c r="C16" s="194" t="s">
        <v>464</v>
      </c>
      <c r="D16" s="307" t="s">
        <v>417</v>
      </c>
      <c r="E16" s="87"/>
      <c r="F16" s="323"/>
      <c r="G16" s="324"/>
      <c r="H16" s="60"/>
      <c r="I16" s="73"/>
      <c r="J16" s="73"/>
      <c r="K16" s="62"/>
      <c r="L16" s="62"/>
      <c r="M16" s="78"/>
      <c r="N16" s="88"/>
      <c r="O16" s="80"/>
      <c r="P16" s="315"/>
      <c r="Q16" s="316"/>
      <c r="R16" s="80"/>
      <c r="S16" s="194" t="s">
        <v>370</v>
      </c>
      <c r="T16" s="307" t="s">
        <v>351</v>
      </c>
      <c r="U16" s="307">
        <v>50</v>
      </c>
    </row>
    <row r="17" spans="2:21" ht="12.75">
      <c r="B17" s="310"/>
      <c r="C17" s="200" t="s">
        <v>465</v>
      </c>
      <c r="D17" s="308"/>
      <c r="E17" s="318"/>
      <c r="F17" s="319"/>
      <c r="G17" s="73"/>
      <c r="H17" s="64"/>
      <c r="I17" s="73"/>
      <c r="J17" s="73"/>
      <c r="K17" s="62"/>
      <c r="L17" s="62"/>
      <c r="M17" s="78"/>
      <c r="N17" s="62"/>
      <c r="O17" s="62"/>
      <c r="P17" s="75"/>
      <c r="Q17" s="318"/>
      <c r="R17" s="322"/>
      <c r="S17" s="200" t="s">
        <v>371</v>
      </c>
      <c r="T17" s="308"/>
      <c r="U17" s="308"/>
    </row>
    <row r="18" spans="2:21" ht="12.75">
      <c r="B18" s="309">
        <v>36</v>
      </c>
      <c r="C18" s="194" t="s">
        <v>345</v>
      </c>
      <c r="D18" s="307" t="s">
        <v>297</v>
      </c>
      <c r="E18" s="76"/>
      <c r="F18" s="77"/>
      <c r="G18" s="77"/>
      <c r="H18" s="73"/>
      <c r="I18" s="73"/>
      <c r="J18" s="73"/>
      <c r="K18" s="62"/>
      <c r="L18" s="62"/>
      <c r="M18" s="78"/>
      <c r="N18" s="62"/>
      <c r="O18" s="62"/>
      <c r="P18" s="79"/>
      <c r="Q18" s="80"/>
      <c r="R18" s="80"/>
      <c r="S18" s="194" t="s">
        <v>343</v>
      </c>
      <c r="T18" s="307" t="s">
        <v>297</v>
      </c>
      <c r="U18" s="307">
        <v>51</v>
      </c>
    </row>
    <row r="19" spans="2:21" ht="12.75">
      <c r="B19" s="310"/>
      <c r="C19" s="200" t="s">
        <v>346</v>
      </c>
      <c r="D19" s="308"/>
      <c r="E19" s="61"/>
      <c r="F19" s="322"/>
      <c r="G19" s="322"/>
      <c r="H19" s="89"/>
      <c r="I19" s="73"/>
      <c r="J19" s="73"/>
      <c r="K19" s="62"/>
      <c r="L19" s="62"/>
      <c r="M19" s="78"/>
      <c r="N19" s="62"/>
      <c r="O19" s="111"/>
      <c r="P19" s="322"/>
      <c r="Q19" s="321"/>
      <c r="R19" s="201"/>
      <c r="S19" s="200" t="s">
        <v>344</v>
      </c>
      <c r="T19" s="308"/>
      <c r="U19" s="325"/>
    </row>
    <row r="20" spans="2:21" ht="12.75">
      <c r="B20" s="81"/>
      <c r="C20" s="90"/>
      <c r="D20" s="81"/>
      <c r="E20" s="61"/>
      <c r="F20" s="111"/>
      <c r="G20" s="111"/>
      <c r="H20" s="89"/>
      <c r="I20" s="73"/>
      <c r="J20" s="73"/>
      <c r="K20" s="62"/>
      <c r="L20" s="62"/>
      <c r="M20" s="78"/>
      <c r="N20" s="62"/>
      <c r="O20" s="111"/>
      <c r="P20" s="111"/>
      <c r="Q20" s="62"/>
      <c r="R20" s="62"/>
      <c r="S20" s="202"/>
      <c r="T20" s="81"/>
      <c r="U20" s="91"/>
    </row>
    <row r="21" spans="2:21" ht="12.75">
      <c r="B21" s="82"/>
      <c r="C21" s="81"/>
      <c r="D21" s="82"/>
      <c r="E21" s="61"/>
      <c r="F21" s="61"/>
      <c r="G21" s="61"/>
      <c r="H21" s="73"/>
      <c r="I21" s="70"/>
      <c r="J21" s="73"/>
      <c r="K21" s="62"/>
      <c r="L21" s="62"/>
      <c r="M21" s="78"/>
      <c r="N21" s="62"/>
      <c r="O21" s="62"/>
      <c r="P21" s="62"/>
      <c r="Q21" s="62"/>
      <c r="R21" s="62"/>
      <c r="S21" s="83"/>
      <c r="T21" s="81"/>
      <c r="U21" s="82"/>
    </row>
    <row r="22" spans="2:21" ht="12.75">
      <c r="B22" s="309">
        <v>37</v>
      </c>
      <c r="C22" s="194" t="s">
        <v>459</v>
      </c>
      <c r="D22" s="307" t="s">
        <v>417</v>
      </c>
      <c r="E22" s="315"/>
      <c r="F22" s="317"/>
      <c r="G22" s="60"/>
      <c r="H22" s="73"/>
      <c r="I22" s="92"/>
      <c r="J22" s="89"/>
      <c r="K22" s="62"/>
      <c r="L22" s="62"/>
      <c r="M22" s="78"/>
      <c r="N22" s="63"/>
      <c r="O22" s="62"/>
      <c r="P22" s="93"/>
      <c r="Q22" s="317"/>
      <c r="R22" s="316"/>
      <c r="S22" s="194" t="s">
        <v>399</v>
      </c>
      <c r="T22" s="307" t="s">
        <v>416</v>
      </c>
      <c r="U22" s="307">
        <v>52</v>
      </c>
    </row>
    <row r="23" spans="2:21" ht="12.75">
      <c r="B23" s="310"/>
      <c r="C23" s="200" t="s">
        <v>460</v>
      </c>
      <c r="D23" s="308"/>
      <c r="E23" s="64"/>
      <c r="F23" s="65"/>
      <c r="G23" s="66"/>
      <c r="H23" s="73"/>
      <c r="I23" s="61"/>
      <c r="J23" s="73"/>
      <c r="K23" s="62"/>
      <c r="L23" s="62"/>
      <c r="M23" s="78"/>
      <c r="N23" s="62"/>
      <c r="O23" s="67"/>
      <c r="P23" s="62"/>
      <c r="Q23" s="67"/>
      <c r="R23" s="67"/>
      <c r="S23" s="200" t="s">
        <v>400</v>
      </c>
      <c r="T23" s="308"/>
      <c r="U23" s="308"/>
    </row>
    <row r="24" spans="2:21" ht="12.75">
      <c r="B24" s="307">
        <v>38</v>
      </c>
      <c r="C24" s="163" t="s">
        <v>218</v>
      </c>
      <c r="D24" s="307" t="s">
        <v>333</v>
      </c>
      <c r="E24" s="70"/>
      <c r="F24" s="315"/>
      <c r="G24" s="316"/>
      <c r="H24" s="70"/>
      <c r="I24" s="61"/>
      <c r="J24" s="73"/>
      <c r="K24" s="79"/>
      <c r="L24" s="79"/>
      <c r="M24" s="78"/>
      <c r="N24" s="62"/>
      <c r="O24" s="72"/>
      <c r="P24" s="315"/>
      <c r="Q24" s="316"/>
      <c r="R24" s="80"/>
      <c r="S24" s="194" t="s">
        <v>461</v>
      </c>
      <c r="T24" s="307" t="s">
        <v>417</v>
      </c>
      <c r="U24" s="307">
        <v>53</v>
      </c>
    </row>
    <row r="25" spans="2:21" ht="12.75">
      <c r="B25" s="308"/>
      <c r="C25" s="164" t="s">
        <v>219</v>
      </c>
      <c r="D25" s="308"/>
      <c r="E25" s="318"/>
      <c r="F25" s="319"/>
      <c r="G25" s="64"/>
      <c r="H25" s="61"/>
      <c r="I25" s="94"/>
      <c r="J25" s="73"/>
      <c r="K25" s="62"/>
      <c r="L25" s="62"/>
      <c r="M25" s="78"/>
      <c r="N25" s="61"/>
      <c r="O25" s="95"/>
      <c r="P25" s="75"/>
      <c r="Q25" s="318"/>
      <c r="R25" s="322"/>
      <c r="S25" s="200" t="s">
        <v>463</v>
      </c>
      <c r="T25" s="308"/>
      <c r="U25" s="308"/>
    </row>
    <row r="26" spans="2:21" ht="12.75">
      <c r="B26" s="309">
        <v>39</v>
      </c>
      <c r="C26" s="194" t="s">
        <v>403</v>
      </c>
      <c r="D26" s="307" t="s">
        <v>416</v>
      </c>
      <c r="E26" s="76"/>
      <c r="F26" s="77"/>
      <c r="G26" s="70"/>
      <c r="H26" s="61"/>
      <c r="I26" s="61"/>
      <c r="J26" s="73"/>
      <c r="K26" s="62"/>
      <c r="L26" s="62"/>
      <c r="M26" s="78"/>
      <c r="N26" s="62"/>
      <c r="O26" s="78"/>
      <c r="P26" s="79"/>
      <c r="Q26" s="80"/>
      <c r="R26" s="72"/>
      <c r="S26" s="165" t="s">
        <v>396</v>
      </c>
      <c r="T26" s="307" t="s">
        <v>333</v>
      </c>
      <c r="U26" s="307">
        <v>54</v>
      </c>
    </row>
    <row r="27" spans="2:21" ht="12.75">
      <c r="B27" s="310"/>
      <c r="C27" s="200" t="s">
        <v>404</v>
      </c>
      <c r="D27" s="308"/>
      <c r="E27" s="61"/>
      <c r="F27" s="320"/>
      <c r="G27" s="321"/>
      <c r="H27" s="111"/>
      <c r="I27" s="61"/>
      <c r="J27" s="73"/>
      <c r="K27" s="62"/>
      <c r="L27" s="62"/>
      <c r="M27" s="78"/>
      <c r="N27" s="62"/>
      <c r="O27" s="92"/>
      <c r="P27" s="322"/>
      <c r="Q27" s="322"/>
      <c r="R27" s="67"/>
      <c r="S27" s="164" t="s">
        <v>119</v>
      </c>
      <c r="T27" s="308"/>
      <c r="U27" s="308"/>
    </row>
    <row r="28" spans="2:21" ht="12.75">
      <c r="B28" s="81"/>
      <c r="C28" s="96"/>
      <c r="D28" s="81"/>
      <c r="E28" s="61"/>
      <c r="F28" s="63"/>
      <c r="G28" s="111"/>
      <c r="H28" s="111"/>
      <c r="I28" s="61"/>
      <c r="J28" s="73"/>
      <c r="K28" s="62"/>
      <c r="L28" s="62"/>
      <c r="M28" s="78"/>
      <c r="N28" s="62"/>
      <c r="O28" s="92"/>
      <c r="P28" s="111"/>
      <c r="Q28" s="111"/>
      <c r="R28" s="62"/>
      <c r="S28" s="97"/>
      <c r="T28" s="81"/>
      <c r="U28" s="81"/>
    </row>
    <row r="29" spans="2:21" ht="12.75">
      <c r="B29" s="82"/>
      <c r="C29" s="81"/>
      <c r="D29" s="82"/>
      <c r="E29" s="61"/>
      <c r="F29" s="61"/>
      <c r="G29" s="61"/>
      <c r="H29" s="61"/>
      <c r="I29" s="61"/>
      <c r="J29" s="73"/>
      <c r="K29" s="78"/>
      <c r="L29" s="67"/>
      <c r="M29" s="78"/>
      <c r="N29" s="68"/>
      <c r="O29" s="78"/>
      <c r="P29" s="62"/>
      <c r="Q29" s="62"/>
      <c r="R29" s="62"/>
      <c r="S29" s="83"/>
      <c r="T29" s="81"/>
      <c r="U29" s="82"/>
    </row>
    <row r="30" spans="2:21" ht="12.75">
      <c r="B30" s="309">
        <v>40</v>
      </c>
      <c r="C30" s="194" t="s">
        <v>401</v>
      </c>
      <c r="D30" s="307" t="s">
        <v>416</v>
      </c>
      <c r="E30" s="311"/>
      <c r="F30" s="312"/>
      <c r="G30" s="60"/>
      <c r="H30" s="61"/>
      <c r="I30" s="61"/>
      <c r="J30" s="73"/>
      <c r="K30" s="62"/>
      <c r="L30" s="67"/>
      <c r="M30" s="62"/>
      <c r="N30" s="78"/>
      <c r="O30" s="78"/>
      <c r="P30" s="63"/>
      <c r="Q30" s="313"/>
      <c r="R30" s="326"/>
      <c r="S30" s="194" t="s">
        <v>339</v>
      </c>
      <c r="T30" s="307" t="s">
        <v>297</v>
      </c>
      <c r="U30" s="307">
        <v>55</v>
      </c>
    </row>
    <row r="31" spans="2:21" ht="12.75">
      <c r="B31" s="310"/>
      <c r="C31" s="200" t="s">
        <v>402</v>
      </c>
      <c r="D31" s="308"/>
      <c r="E31" s="64"/>
      <c r="F31" s="74"/>
      <c r="G31" s="66"/>
      <c r="H31" s="61"/>
      <c r="I31" s="61"/>
      <c r="J31" s="73"/>
      <c r="K31" s="62"/>
      <c r="L31" s="67"/>
      <c r="M31" s="62"/>
      <c r="N31" s="78"/>
      <c r="O31" s="78"/>
      <c r="P31" s="68"/>
      <c r="Q31" s="69"/>
      <c r="R31" s="69"/>
      <c r="S31" s="109" t="s">
        <v>340</v>
      </c>
      <c r="T31" s="308"/>
      <c r="U31" s="308"/>
    </row>
    <row r="32" spans="2:21" ht="12.75">
      <c r="B32" s="307">
        <v>41</v>
      </c>
      <c r="C32" s="194" t="s">
        <v>347</v>
      </c>
      <c r="D32" s="307" t="s">
        <v>297</v>
      </c>
      <c r="E32" s="70"/>
      <c r="F32" s="315"/>
      <c r="G32" s="316"/>
      <c r="H32" s="98"/>
      <c r="I32" s="94"/>
      <c r="J32" s="73"/>
      <c r="K32" s="62"/>
      <c r="L32" s="67"/>
      <c r="M32" s="62"/>
      <c r="N32" s="78"/>
      <c r="O32" s="88"/>
      <c r="P32" s="315"/>
      <c r="Q32" s="316"/>
      <c r="R32" s="80"/>
      <c r="S32" s="194" t="s">
        <v>372</v>
      </c>
      <c r="T32" s="307" t="s">
        <v>351</v>
      </c>
      <c r="U32" s="307">
        <v>56</v>
      </c>
    </row>
    <row r="33" spans="2:21" ht="12.75">
      <c r="B33" s="308"/>
      <c r="C33" s="200" t="s">
        <v>348</v>
      </c>
      <c r="D33" s="308"/>
      <c r="E33" s="318"/>
      <c r="F33" s="319"/>
      <c r="G33" s="73"/>
      <c r="H33" s="92"/>
      <c r="I33" s="66"/>
      <c r="J33" s="73"/>
      <c r="K33" s="62"/>
      <c r="L33" s="67"/>
      <c r="M33" s="62"/>
      <c r="N33" s="78"/>
      <c r="O33" s="69"/>
      <c r="P33" s="75"/>
      <c r="Q33" s="318"/>
      <c r="R33" s="322"/>
      <c r="S33" s="200" t="s">
        <v>373</v>
      </c>
      <c r="T33" s="308"/>
      <c r="U33" s="308"/>
    </row>
    <row r="34" spans="2:21" ht="12.75">
      <c r="B34" s="309">
        <v>42</v>
      </c>
      <c r="C34" s="194" t="s">
        <v>366</v>
      </c>
      <c r="D34" s="307" t="s">
        <v>351</v>
      </c>
      <c r="E34" s="76"/>
      <c r="F34" s="77"/>
      <c r="G34" s="77"/>
      <c r="H34" s="61"/>
      <c r="I34" s="73"/>
      <c r="J34" s="73"/>
      <c r="K34" s="62"/>
      <c r="L34" s="67"/>
      <c r="M34" s="62"/>
      <c r="N34" s="78"/>
      <c r="O34" s="67"/>
      <c r="P34" s="79"/>
      <c r="Q34" s="80"/>
      <c r="R34" s="80"/>
      <c r="S34" s="194" t="s">
        <v>456</v>
      </c>
      <c r="T34" s="307" t="s">
        <v>417</v>
      </c>
      <c r="U34" s="307">
        <v>57</v>
      </c>
    </row>
    <row r="35" spans="2:21" ht="12.75">
      <c r="B35" s="310"/>
      <c r="C35" s="200" t="s">
        <v>367</v>
      </c>
      <c r="D35" s="308"/>
      <c r="E35" s="61"/>
      <c r="F35" s="320"/>
      <c r="G35" s="321"/>
      <c r="H35" s="111"/>
      <c r="I35" s="99"/>
      <c r="J35" s="89"/>
      <c r="K35" s="62"/>
      <c r="L35" s="67"/>
      <c r="M35" s="61"/>
      <c r="N35" s="100"/>
      <c r="O35" s="111"/>
      <c r="P35" s="322"/>
      <c r="Q35" s="321"/>
      <c r="R35" s="201"/>
      <c r="S35" s="200" t="s">
        <v>458</v>
      </c>
      <c r="T35" s="308"/>
      <c r="U35" s="308"/>
    </row>
    <row r="36" spans="2:21" ht="12.75">
      <c r="B36" s="82"/>
      <c r="C36" s="81"/>
      <c r="D36" s="81"/>
      <c r="E36" s="61"/>
      <c r="F36" s="61"/>
      <c r="G36" s="61"/>
      <c r="H36" s="61"/>
      <c r="I36" s="73"/>
      <c r="J36" s="70"/>
      <c r="K36" s="62"/>
      <c r="L36" s="67"/>
      <c r="M36" s="62"/>
      <c r="N36" s="78"/>
      <c r="O36" s="62"/>
      <c r="P36" s="62"/>
      <c r="Q36" s="62"/>
      <c r="R36" s="62"/>
      <c r="U36" s="101"/>
    </row>
    <row r="37" spans="2:21" ht="12.75">
      <c r="B37" s="82"/>
      <c r="C37" s="81"/>
      <c r="D37" s="81"/>
      <c r="E37" s="61"/>
      <c r="F37" s="61"/>
      <c r="G37" s="61"/>
      <c r="H37" s="61"/>
      <c r="I37" s="73"/>
      <c r="J37" s="61"/>
      <c r="K37" s="62"/>
      <c r="L37" s="62"/>
      <c r="M37" s="69"/>
      <c r="N37" s="78"/>
      <c r="O37" s="62"/>
      <c r="P37" s="62"/>
      <c r="Q37" s="62"/>
      <c r="R37" s="62"/>
      <c r="U37" s="102"/>
    </row>
    <row r="38" spans="2:21" ht="12.75">
      <c r="B38" s="309">
        <v>43</v>
      </c>
      <c r="C38" s="194" t="s">
        <v>341</v>
      </c>
      <c r="D38" s="307" t="s">
        <v>297</v>
      </c>
      <c r="E38" s="311"/>
      <c r="F38" s="312"/>
      <c r="G38" s="60"/>
      <c r="H38" s="61"/>
      <c r="I38" s="73"/>
      <c r="J38" s="61"/>
      <c r="K38" s="62"/>
      <c r="L38" s="62"/>
      <c r="M38" s="67"/>
      <c r="N38" s="78"/>
      <c r="O38" s="62"/>
      <c r="P38" s="63"/>
      <c r="Q38" s="313"/>
      <c r="R38" s="314"/>
      <c r="S38" s="194" t="s">
        <v>397</v>
      </c>
      <c r="T38" s="307" t="s">
        <v>416</v>
      </c>
      <c r="U38" s="307">
        <v>58</v>
      </c>
    </row>
    <row r="39" spans="2:21" ht="12.75">
      <c r="B39" s="310"/>
      <c r="C39" s="200" t="s">
        <v>342</v>
      </c>
      <c r="D39" s="308"/>
      <c r="E39" s="64"/>
      <c r="F39" s="65"/>
      <c r="G39" s="66"/>
      <c r="H39" s="61"/>
      <c r="I39" s="73"/>
      <c r="J39" s="61"/>
      <c r="K39" s="62"/>
      <c r="L39" s="62"/>
      <c r="M39" s="67"/>
      <c r="N39" s="78"/>
      <c r="O39" s="67"/>
      <c r="P39" s="68"/>
      <c r="Q39" s="69"/>
      <c r="R39" s="243"/>
      <c r="S39" s="200" t="s">
        <v>388</v>
      </c>
      <c r="T39" s="308"/>
      <c r="U39" s="308"/>
    </row>
    <row r="40" spans="2:21" ht="12.75">
      <c r="B40" s="309">
        <v>44</v>
      </c>
      <c r="C40" s="194" t="s">
        <v>466</v>
      </c>
      <c r="D40" s="307" t="s">
        <v>417</v>
      </c>
      <c r="E40" s="70"/>
      <c r="F40" s="315"/>
      <c r="G40" s="316"/>
      <c r="H40" s="61"/>
      <c r="I40" s="77"/>
      <c r="J40" s="61"/>
      <c r="K40" s="62"/>
      <c r="L40" s="62"/>
      <c r="M40" s="67"/>
      <c r="N40" s="88"/>
      <c r="O40" s="72"/>
      <c r="P40" s="317"/>
      <c r="Q40" s="316"/>
      <c r="R40" s="72"/>
      <c r="S40" s="165" t="s">
        <v>311</v>
      </c>
      <c r="T40" s="307" t="s">
        <v>333</v>
      </c>
      <c r="U40" s="307">
        <v>59</v>
      </c>
    </row>
    <row r="41" spans="2:21" ht="12.75">
      <c r="B41" s="310"/>
      <c r="C41" s="200" t="s">
        <v>467</v>
      </c>
      <c r="D41" s="308"/>
      <c r="E41" s="318"/>
      <c r="F41" s="319"/>
      <c r="G41" s="73"/>
      <c r="H41" s="74"/>
      <c r="I41" s="61"/>
      <c r="J41" s="61"/>
      <c r="K41" s="62"/>
      <c r="L41" s="62"/>
      <c r="M41" s="62"/>
      <c r="N41" s="61"/>
      <c r="O41" s="63"/>
      <c r="P41" s="75"/>
      <c r="Q41" s="318"/>
      <c r="R41" s="319"/>
      <c r="S41" s="203" t="s">
        <v>220</v>
      </c>
      <c r="T41" s="308"/>
      <c r="U41" s="308"/>
    </row>
    <row r="42" spans="2:21" ht="12.75">
      <c r="B42" s="307">
        <v>45</v>
      </c>
      <c r="C42" s="163" t="s">
        <v>118</v>
      </c>
      <c r="D42" s="327" t="s">
        <v>333</v>
      </c>
      <c r="E42" s="76"/>
      <c r="F42" s="77"/>
      <c r="G42" s="77"/>
      <c r="H42" s="61"/>
      <c r="I42" s="61"/>
      <c r="J42" s="61"/>
      <c r="K42" s="62"/>
      <c r="L42" s="62"/>
      <c r="M42" s="62"/>
      <c r="N42" s="62"/>
      <c r="O42" s="62"/>
      <c r="P42" s="79"/>
      <c r="Q42" s="80"/>
      <c r="R42" s="80"/>
      <c r="S42" s="194" t="s">
        <v>368</v>
      </c>
      <c r="T42" s="307" t="s">
        <v>351</v>
      </c>
      <c r="U42" s="307">
        <v>60</v>
      </c>
    </row>
    <row r="43" spans="2:21" ht="12.75">
      <c r="B43" s="308"/>
      <c r="C43" s="203" t="s">
        <v>209</v>
      </c>
      <c r="D43" s="328"/>
      <c r="E43" s="61"/>
      <c r="F43" s="320"/>
      <c r="G43" s="321"/>
      <c r="H43" s="111"/>
      <c r="I43" s="61"/>
      <c r="J43" s="61"/>
      <c r="K43" s="62"/>
      <c r="L43" s="62"/>
      <c r="M43" s="62"/>
      <c r="N43" s="62"/>
      <c r="O43" s="111"/>
      <c r="P43" s="322"/>
      <c r="Q43" s="321"/>
      <c r="R43" s="201"/>
      <c r="S43" s="203" t="s">
        <v>369</v>
      </c>
      <c r="T43" s="308"/>
      <c r="U43" s="308"/>
    </row>
    <row r="44" spans="2:21" ht="12.75">
      <c r="B44" s="82"/>
      <c r="C44" s="81"/>
      <c r="D44" s="81"/>
      <c r="E44" s="61"/>
      <c r="F44" s="61"/>
      <c r="G44" s="61"/>
      <c r="H44" s="61"/>
      <c r="I44" s="61"/>
      <c r="J44" s="61"/>
      <c r="K44" s="62"/>
      <c r="L44" s="62"/>
      <c r="M44" s="62"/>
      <c r="N44" s="62"/>
      <c r="O44" s="62"/>
      <c r="P44" s="62"/>
      <c r="Q44" s="62"/>
      <c r="R44" s="62"/>
      <c r="S44" s="244"/>
      <c r="T44" s="81"/>
      <c r="U44" s="101"/>
    </row>
    <row r="45" ht="12.75">
      <c r="C45" s="103"/>
    </row>
    <row r="46" spans="3:19" ht="12.75">
      <c r="C46" s="104"/>
      <c r="S46" s="256"/>
    </row>
    <row r="47" ht="12.75">
      <c r="S47" s="256"/>
    </row>
  </sheetData>
  <sheetProtection/>
  <mergeCells count="102">
    <mergeCell ref="D22:D23"/>
    <mergeCell ref="D26:D27"/>
    <mergeCell ref="F43:G43"/>
    <mergeCell ref="P43:Q43"/>
    <mergeCell ref="B2:T2"/>
    <mergeCell ref="S1:U1"/>
    <mergeCell ref="B42:B43"/>
    <mergeCell ref="D42:D43"/>
    <mergeCell ref="T42:T43"/>
    <mergeCell ref="U42:U43"/>
    <mergeCell ref="U38:U39"/>
    <mergeCell ref="B40:B41"/>
    <mergeCell ref="D40:D41"/>
    <mergeCell ref="F40:G40"/>
    <mergeCell ref="P40:Q40"/>
    <mergeCell ref="T40:T41"/>
    <mergeCell ref="U40:U41"/>
    <mergeCell ref="E41:F41"/>
    <mergeCell ref="Q41:R41"/>
    <mergeCell ref="B32:B33"/>
    <mergeCell ref="D32:D33"/>
    <mergeCell ref="F32:G32"/>
    <mergeCell ref="P32:Q32"/>
    <mergeCell ref="T32:T33"/>
    <mergeCell ref="B38:B39"/>
    <mergeCell ref="D38:D39"/>
    <mergeCell ref="E38:F38"/>
    <mergeCell ref="Q38:R38"/>
    <mergeCell ref="T38:T39"/>
    <mergeCell ref="D30:D31"/>
    <mergeCell ref="E30:F30"/>
    <mergeCell ref="Q30:R30"/>
    <mergeCell ref="T30:T31"/>
    <mergeCell ref="U30:U31"/>
    <mergeCell ref="B34:B35"/>
    <mergeCell ref="D34:D35"/>
    <mergeCell ref="U34:U35"/>
    <mergeCell ref="F35:G35"/>
    <mergeCell ref="P35:Q35"/>
    <mergeCell ref="B26:B27"/>
    <mergeCell ref="T34:T35"/>
    <mergeCell ref="T26:T27"/>
    <mergeCell ref="U26:U27"/>
    <mergeCell ref="P27:Q27"/>
    <mergeCell ref="F27:G27"/>
    <mergeCell ref="U32:U33"/>
    <mergeCell ref="E33:F33"/>
    <mergeCell ref="Q33:R33"/>
    <mergeCell ref="B30:B31"/>
    <mergeCell ref="B24:B25"/>
    <mergeCell ref="D24:D25"/>
    <mergeCell ref="F24:G24"/>
    <mergeCell ref="T24:T25"/>
    <mergeCell ref="U24:U25"/>
    <mergeCell ref="E25:F25"/>
    <mergeCell ref="Q25:R25"/>
    <mergeCell ref="P24:Q24"/>
    <mergeCell ref="B22:B23"/>
    <mergeCell ref="E22:F22"/>
    <mergeCell ref="Q22:R22"/>
    <mergeCell ref="T22:T23"/>
    <mergeCell ref="U22:U23"/>
    <mergeCell ref="B18:B19"/>
    <mergeCell ref="D18:D19"/>
    <mergeCell ref="T18:T19"/>
    <mergeCell ref="U18:U19"/>
    <mergeCell ref="F19:G19"/>
    <mergeCell ref="P19:Q19"/>
    <mergeCell ref="B16:B17"/>
    <mergeCell ref="D16:D17"/>
    <mergeCell ref="F16:G16"/>
    <mergeCell ref="P16:Q16"/>
    <mergeCell ref="T16:T17"/>
    <mergeCell ref="U16:U17"/>
    <mergeCell ref="E17:F17"/>
    <mergeCell ref="Q17:R17"/>
    <mergeCell ref="B14:B15"/>
    <mergeCell ref="D14:D15"/>
    <mergeCell ref="E14:F14"/>
    <mergeCell ref="Q14:R14"/>
    <mergeCell ref="T14:T15"/>
    <mergeCell ref="U14:U15"/>
    <mergeCell ref="B10:B11"/>
    <mergeCell ref="D10:D11"/>
    <mergeCell ref="T10:T11"/>
    <mergeCell ref="U10:U11"/>
    <mergeCell ref="F11:G11"/>
    <mergeCell ref="P11:Q11"/>
    <mergeCell ref="B8:B9"/>
    <mergeCell ref="D8:D9"/>
    <mergeCell ref="F8:G8"/>
    <mergeCell ref="P8:Q8"/>
    <mergeCell ref="T8:T9"/>
    <mergeCell ref="U8:U9"/>
    <mergeCell ref="E9:F9"/>
    <mergeCell ref="Q9:R9"/>
    <mergeCell ref="B6:B7"/>
    <mergeCell ref="D6:D7"/>
    <mergeCell ref="E6:F6"/>
    <mergeCell ref="Q6:R6"/>
    <mergeCell ref="T6:T7"/>
    <mergeCell ref="U6:U7"/>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T57"/>
  <sheetViews>
    <sheetView zoomScalePageLayoutView="0" workbookViewId="0" topLeftCell="A1">
      <selection activeCell="A1" sqref="A1"/>
    </sheetView>
  </sheetViews>
  <sheetFormatPr defaultColWidth="9.00390625" defaultRowHeight="13.5"/>
  <cols>
    <col min="1" max="1" width="2.00390625" style="145" customWidth="1"/>
    <col min="2" max="2" width="1.875" style="4" customWidth="1"/>
    <col min="3" max="3" width="6.25390625" style="4" customWidth="1"/>
    <col min="4" max="4" width="21.25390625" style="4" customWidth="1"/>
    <col min="5" max="11" width="7.50390625" style="4" customWidth="1"/>
    <col min="12" max="12" width="1.625" style="4" customWidth="1"/>
    <col min="13" max="14" width="9.00390625" style="4" customWidth="1"/>
    <col min="15" max="15" width="18.875" style="4" customWidth="1"/>
    <col min="16" max="16384" width="9.00390625" style="4" customWidth="1"/>
  </cols>
  <sheetData>
    <row r="1" spans="1:254" ht="12.75">
      <c r="A1" s="113"/>
      <c r="B1" s="2"/>
      <c r="C1" s="329" t="s">
        <v>227</v>
      </c>
      <c r="D1" s="329"/>
      <c r="E1" s="329"/>
      <c r="F1" s="329"/>
      <c r="G1" s="329"/>
      <c r="H1" s="329"/>
      <c r="I1" s="329"/>
      <c r="J1" s="329"/>
      <c r="K1" s="329"/>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2.75">
      <c r="A2" s="113"/>
      <c r="B2" s="2"/>
      <c r="C2" s="329"/>
      <c r="D2" s="329"/>
      <c r="E2" s="329"/>
      <c r="F2" s="329"/>
      <c r="G2" s="329"/>
      <c r="H2" s="329"/>
      <c r="I2" s="329"/>
      <c r="J2" s="329"/>
      <c r="K2" s="329"/>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2.75">
      <c r="A3" s="113"/>
      <c r="B3" s="114"/>
      <c r="C3" s="114"/>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4.25">
      <c r="A4" s="113"/>
      <c r="B4" s="114"/>
      <c r="C4" s="257" t="s">
        <v>426</v>
      </c>
      <c r="D4" s="3"/>
      <c r="E4" s="3"/>
      <c r="F4" s="3"/>
      <c r="G4" s="3"/>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12.75">
      <c r="A5" s="113"/>
      <c r="B5" s="115"/>
      <c r="C5" s="114"/>
      <c r="D5" s="3"/>
      <c r="E5" s="3"/>
      <c r="F5" s="3"/>
      <c r="G5" s="3"/>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2.75">
      <c r="A6" s="113"/>
      <c r="B6" s="114"/>
      <c r="C6" s="114"/>
      <c r="D6" s="3"/>
      <c r="E6" s="3"/>
      <c r="F6" s="3"/>
      <c r="G6" s="3"/>
      <c r="H6" s="3"/>
      <c r="I6" s="3"/>
      <c r="J6" s="3"/>
      <c r="K6" s="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2.75">
      <c r="A7" s="116"/>
      <c r="B7" s="117"/>
      <c r="C7" s="330" t="s">
        <v>228</v>
      </c>
      <c r="D7" s="332" t="s">
        <v>229</v>
      </c>
      <c r="E7" s="334" t="s">
        <v>230</v>
      </c>
      <c r="F7" s="334" t="s">
        <v>231</v>
      </c>
      <c r="G7" s="334" t="s">
        <v>232</v>
      </c>
      <c r="H7" s="334" t="s">
        <v>0</v>
      </c>
      <c r="I7" s="334" t="s">
        <v>1</v>
      </c>
      <c r="J7" s="334" t="s">
        <v>2</v>
      </c>
      <c r="K7" s="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12.75">
      <c r="A8" s="116"/>
      <c r="B8" s="117"/>
      <c r="C8" s="331"/>
      <c r="D8" s="333"/>
      <c r="E8" s="334"/>
      <c r="F8" s="334"/>
      <c r="G8" s="334"/>
      <c r="H8" s="334"/>
      <c r="I8" s="334"/>
      <c r="J8" s="334"/>
      <c r="K8" s="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13.5" customHeight="1">
      <c r="A9" s="116" t="str">
        <f>+C7&amp;J9&amp;"位"</f>
        <v>A位</v>
      </c>
      <c r="B9" s="2"/>
      <c r="C9" s="334" t="s">
        <v>230</v>
      </c>
      <c r="D9" s="336" t="s">
        <v>237</v>
      </c>
      <c r="E9" s="337"/>
      <c r="F9" s="338"/>
      <c r="G9" s="338"/>
      <c r="H9" s="339"/>
      <c r="I9" s="341"/>
      <c r="J9" s="341"/>
      <c r="K9" s="3"/>
      <c r="L9" s="2"/>
      <c r="M9" s="2"/>
      <c r="N9" s="2"/>
      <c r="O9" s="34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3.5" customHeight="1">
      <c r="A10" s="116"/>
      <c r="B10" s="118"/>
      <c r="C10" s="335"/>
      <c r="D10" s="336"/>
      <c r="E10" s="337"/>
      <c r="F10" s="338"/>
      <c r="G10" s="338"/>
      <c r="H10" s="340"/>
      <c r="I10" s="341"/>
      <c r="J10" s="341"/>
      <c r="K10" s="3"/>
      <c r="L10" s="2"/>
      <c r="M10" s="2"/>
      <c r="N10" s="2"/>
      <c r="O10" s="34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3.5" customHeight="1">
      <c r="A11" s="116"/>
      <c r="B11" s="118"/>
      <c r="C11" s="335" t="s">
        <v>231</v>
      </c>
      <c r="D11" s="336" t="s">
        <v>247</v>
      </c>
      <c r="E11" s="338"/>
      <c r="F11" s="337"/>
      <c r="G11" s="338"/>
      <c r="H11" s="339"/>
      <c r="I11" s="341"/>
      <c r="J11" s="341"/>
      <c r="K11" s="3"/>
      <c r="L11" s="2"/>
      <c r="M11" s="2"/>
      <c r="N11" s="2"/>
      <c r="O11" s="34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13.5" customHeight="1">
      <c r="A12" s="116"/>
      <c r="B12" s="118"/>
      <c r="C12" s="335"/>
      <c r="D12" s="336"/>
      <c r="E12" s="338"/>
      <c r="F12" s="337"/>
      <c r="G12" s="338"/>
      <c r="H12" s="340"/>
      <c r="I12" s="341"/>
      <c r="J12" s="341"/>
      <c r="K12" s="3"/>
      <c r="L12" s="2"/>
      <c r="M12" s="2"/>
      <c r="N12" s="2"/>
      <c r="O12" s="34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12.75" customHeight="1">
      <c r="A13" s="116"/>
      <c r="B13" s="118"/>
      <c r="C13" s="335" t="s">
        <v>232</v>
      </c>
      <c r="D13" s="336" t="s">
        <v>233</v>
      </c>
      <c r="E13" s="338"/>
      <c r="F13" s="338"/>
      <c r="G13" s="337"/>
      <c r="H13" s="339"/>
      <c r="I13" s="341"/>
      <c r="J13" s="341"/>
      <c r="K13" s="3"/>
      <c r="L13" s="2"/>
      <c r="M13" s="2"/>
      <c r="N13" s="2"/>
      <c r="O13" s="34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2.75" customHeight="1">
      <c r="A14" s="116"/>
      <c r="B14" s="118"/>
      <c r="C14" s="335"/>
      <c r="D14" s="336"/>
      <c r="E14" s="338"/>
      <c r="F14" s="338"/>
      <c r="G14" s="337"/>
      <c r="H14" s="340"/>
      <c r="I14" s="341"/>
      <c r="J14" s="341"/>
      <c r="K14" s="3"/>
      <c r="L14" s="2"/>
      <c r="M14" s="2"/>
      <c r="N14" s="2"/>
      <c r="O14" s="34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2.75">
      <c r="A15" s="116"/>
      <c r="B15" s="2"/>
      <c r="C15" s="119"/>
      <c r="D15" s="3"/>
      <c r="E15" s="3"/>
      <c r="F15" s="3"/>
      <c r="G15" s="3"/>
      <c r="H15" s="3"/>
      <c r="I15" s="3"/>
      <c r="J15" s="3"/>
      <c r="K15" s="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12.75">
      <c r="A16" s="116"/>
      <c r="B16" s="2"/>
      <c r="C16" s="10"/>
      <c r="D16" s="3"/>
      <c r="E16" s="3"/>
      <c r="F16" s="3"/>
      <c r="G16" s="3"/>
      <c r="H16" s="3"/>
      <c r="I16" s="3"/>
      <c r="J16" s="3"/>
      <c r="K16" s="3"/>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2.75">
      <c r="A17" s="116"/>
      <c r="B17" s="7"/>
      <c r="C17" s="343" t="s">
        <v>235</v>
      </c>
      <c r="D17" s="332" t="s">
        <v>229</v>
      </c>
      <c r="E17" s="334" t="s">
        <v>203</v>
      </c>
      <c r="F17" s="334" t="s">
        <v>206</v>
      </c>
      <c r="G17" s="334" t="s">
        <v>204</v>
      </c>
      <c r="H17" s="334" t="s">
        <v>236</v>
      </c>
      <c r="I17" s="334" t="s">
        <v>0</v>
      </c>
      <c r="J17" s="334" t="s">
        <v>1</v>
      </c>
      <c r="K17" s="334" t="s">
        <v>2</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2.75">
      <c r="A18" s="116"/>
      <c r="B18" s="7"/>
      <c r="C18" s="344"/>
      <c r="D18" s="333"/>
      <c r="E18" s="334"/>
      <c r="F18" s="334"/>
      <c r="G18" s="334"/>
      <c r="H18" s="334"/>
      <c r="I18" s="334"/>
      <c r="J18" s="334"/>
      <c r="K18" s="33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3.5" customHeight="1">
      <c r="A19" s="116"/>
      <c r="B19" s="7"/>
      <c r="C19" s="345" t="s">
        <v>203</v>
      </c>
      <c r="D19" s="336" t="s">
        <v>246</v>
      </c>
      <c r="E19" s="337"/>
      <c r="F19" s="338"/>
      <c r="G19" s="338"/>
      <c r="H19" s="338"/>
      <c r="I19" s="339"/>
      <c r="J19" s="346"/>
      <c r="K19" s="346"/>
      <c r="L19" s="2"/>
      <c r="M19" s="2"/>
      <c r="N19" s="2"/>
      <c r="O19" s="34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3.5" customHeight="1">
      <c r="A20" s="116"/>
      <c r="B20" s="7"/>
      <c r="C20" s="345"/>
      <c r="D20" s="336"/>
      <c r="E20" s="337"/>
      <c r="F20" s="338"/>
      <c r="G20" s="338"/>
      <c r="H20" s="338"/>
      <c r="I20" s="340"/>
      <c r="J20" s="340"/>
      <c r="K20" s="340"/>
      <c r="L20" s="2"/>
      <c r="M20" s="2"/>
      <c r="N20" s="2"/>
      <c r="O20" s="34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3.5" customHeight="1">
      <c r="A21" s="116"/>
      <c r="B21" s="120"/>
      <c r="C21" s="345" t="s">
        <v>206</v>
      </c>
      <c r="D21" s="347" t="s">
        <v>240</v>
      </c>
      <c r="E21" s="338"/>
      <c r="F21" s="337"/>
      <c r="G21" s="338"/>
      <c r="H21" s="338"/>
      <c r="I21" s="339"/>
      <c r="J21" s="346"/>
      <c r="K21" s="346"/>
      <c r="L21" s="2"/>
      <c r="M21" s="2"/>
      <c r="N21" s="2"/>
      <c r="O21" s="34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3.5" customHeight="1">
      <c r="A22" s="116"/>
      <c r="B22" s="120"/>
      <c r="C22" s="345"/>
      <c r="D22" s="348"/>
      <c r="E22" s="338"/>
      <c r="F22" s="337"/>
      <c r="G22" s="338"/>
      <c r="H22" s="338"/>
      <c r="I22" s="340"/>
      <c r="J22" s="340"/>
      <c r="K22" s="340"/>
      <c r="L22" s="2"/>
      <c r="M22" s="2"/>
      <c r="N22" s="2"/>
      <c r="O22" s="34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2.75" customHeight="1">
      <c r="A23" s="116"/>
      <c r="B23" s="8"/>
      <c r="C23" s="345" t="s">
        <v>204</v>
      </c>
      <c r="D23" s="347" t="s">
        <v>239</v>
      </c>
      <c r="E23" s="338"/>
      <c r="F23" s="338"/>
      <c r="G23" s="337"/>
      <c r="H23" s="338"/>
      <c r="I23" s="339"/>
      <c r="J23" s="346"/>
      <c r="K23" s="346"/>
      <c r="L23" s="2"/>
      <c r="M23" s="2"/>
      <c r="N23" s="2"/>
      <c r="O23" s="34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12.75" customHeight="1">
      <c r="A24" s="116"/>
      <c r="B24" s="8"/>
      <c r="C24" s="345"/>
      <c r="D24" s="348"/>
      <c r="E24" s="338"/>
      <c r="F24" s="338"/>
      <c r="G24" s="337"/>
      <c r="H24" s="338"/>
      <c r="I24" s="340"/>
      <c r="J24" s="340"/>
      <c r="K24" s="340"/>
      <c r="L24" s="2"/>
      <c r="M24" s="2"/>
      <c r="N24" s="2"/>
      <c r="O24" s="34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3.5" customHeight="1">
      <c r="A25" s="116"/>
      <c r="B25" s="8"/>
      <c r="C25" s="345" t="s">
        <v>236</v>
      </c>
      <c r="D25" s="336" t="s">
        <v>238</v>
      </c>
      <c r="E25" s="338"/>
      <c r="F25" s="338"/>
      <c r="G25" s="338"/>
      <c r="H25" s="337"/>
      <c r="I25" s="339"/>
      <c r="J25" s="346"/>
      <c r="K25" s="346"/>
      <c r="L25" s="2"/>
      <c r="M25" s="2"/>
      <c r="N25" s="2"/>
      <c r="O25" s="34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3.5" customHeight="1">
      <c r="A26" s="116"/>
      <c r="B26" s="7"/>
      <c r="C26" s="345"/>
      <c r="D26" s="336"/>
      <c r="E26" s="338"/>
      <c r="F26" s="338"/>
      <c r="G26" s="338"/>
      <c r="H26" s="337"/>
      <c r="I26" s="340"/>
      <c r="J26" s="340"/>
      <c r="K26" s="340"/>
      <c r="L26" s="2"/>
      <c r="M26" s="2"/>
      <c r="N26" s="2"/>
      <c r="O26" s="34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2.75">
      <c r="A27" s="116"/>
      <c r="B27" s="121"/>
      <c r="C27" s="9"/>
      <c r="D27" s="3"/>
      <c r="E27" s="3"/>
      <c r="F27" s="3"/>
      <c r="G27" s="3"/>
      <c r="H27" s="3"/>
      <c r="I27" s="3"/>
      <c r="J27" s="3"/>
      <c r="K27" s="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2.75">
      <c r="A28" s="116"/>
      <c r="B28" s="121"/>
      <c r="C28" s="122"/>
      <c r="D28" s="3"/>
      <c r="E28" s="3"/>
      <c r="F28" s="3"/>
      <c r="G28" s="3"/>
      <c r="H28" s="3"/>
      <c r="I28" s="3"/>
      <c r="J28" s="3"/>
      <c r="K28" s="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2.75">
      <c r="A29" s="116"/>
      <c r="B29" s="7"/>
      <c r="C29" s="343" t="s">
        <v>241</v>
      </c>
      <c r="D29" s="332" t="s">
        <v>229</v>
      </c>
      <c r="E29" s="334" t="s">
        <v>242</v>
      </c>
      <c r="F29" s="334" t="s">
        <v>243</v>
      </c>
      <c r="G29" s="334" t="s">
        <v>244</v>
      </c>
      <c r="H29" s="334" t="s">
        <v>0</v>
      </c>
      <c r="I29" s="334" t="s">
        <v>1</v>
      </c>
      <c r="J29" s="334" t="s">
        <v>2</v>
      </c>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2.75">
      <c r="A30" s="116"/>
      <c r="B30" s="8"/>
      <c r="C30" s="344"/>
      <c r="D30" s="333"/>
      <c r="E30" s="334"/>
      <c r="F30" s="334"/>
      <c r="G30" s="334"/>
      <c r="H30" s="334"/>
      <c r="I30" s="334"/>
      <c r="J30" s="334"/>
      <c r="K30" s="3"/>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3.5" customHeight="1">
      <c r="A31" s="116"/>
      <c r="B31" s="8"/>
      <c r="C31" s="345" t="s">
        <v>242</v>
      </c>
      <c r="D31" s="336" t="s">
        <v>245</v>
      </c>
      <c r="E31" s="337"/>
      <c r="F31" s="338"/>
      <c r="G31" s="338"/>
      <c r="H31" s="339"/>
      <c r="I31" s="341"/>
      <c r="J31" s="341"/>
      <c r="K31" s="3"/>
      <c r="L31" s="2"/>
      <c r="M31" s="2"/>
      <c r="N31" s="2"/>
      <c r="O31" s="34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3.5" customHeight="1">
      <c r="A32" s="116"/>
      <c r="B32" s="8"/>
      <c r="C32" s="345"/>
      <c r="D32" s="336"/>
      <c r="E32" s="337"/>
      <c r="F32" s="338"/>
      <c r="G32" s="338"/>
      <c r="H32" s="340"/>
      <c r="I32" s="341"/>
      <c r="J32" s="341"/>
      <c r="K32" s="3"/>
      <c r="L32" s="2"/>
      <c r="M32" s="2"/>
      <c r="N32" s="2"/>
      <c r="O32" s="34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3.5" customHeight="1">
      <c r="A33" s="116"/>
      <c r="B33" s="120"/>
      <c r="C33" s="345" t="s">
        <v>243</v>
      </c>
      <c r="D33" s="336" t="s">
        <v>234</v>
      </c>
      <c r="E33" s="338"/>
      <c r="F33" s="337"/>
      <c r="G33" s="338"/>
      <c r="H33" s="339"/>
      <c r="I33" s="341"/>
      <c r="J33" s="341"/>
      <c r="K33" s="3"/>
      <c r="L33" s="2"/>
      <c r="M33" s="2"/>
      <c r="N33" s="2"/>
      <c r="O33" s="34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3.5" customHeight="1">
      <c r="A34" s="116"/>
      <c r="B34" s="120"/>
      <c r="C34" s="345"/>
      <c r="D34" s="336"/>
      <c r="E34" s="338"/>
      <c r="F34" s="337"/>
      <c r="G34" s="338"/>
      <c r="H34" s="340"/>
      <c r="I34" s="341"/>
      <c r="J34" s="341"/>
      <c r="K34" s="3"/>
      <c r="L34" s="2"/>
      <c r="M34" s="2"/>
      <c r="N34" s="2"/>
      <c r="O34" s="34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2.75" customHeight="1">
      <c r="A35" s="116"/>
      <c r="B35" s="7"/>
      <c r="C35" s="345" t="s">
        <v>244</v>
      </c>
      <c r="D35" s="336" t="s">
        <v>252</v>
      </c>
      <c r="E35" s="338"/>
      <c r="F35" s="338"/>
      <c r="G35" s="337"/>
      <c r="H35" s="339"/>
      <c r="I35" s="341"/>
      <c r="J35" s="341"/>
      <c r="K35" s="3"/>
      <c r="L35" s="2"/>
      <c r="M35" s="2"/>
      <c r="N35" s="2"/>
      <c r="O35" s="34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2.75" customHeight="1">
      <c r="A36" s="116"/>
      <c r="B36" s="7"/>
      <c r="C36" s="345"/>
      <c r="D36" s="336"/>
      <c r="E36" s="338"/>
      <c r="F36" s="338"/>
      <c r="G36" s="337"/>
      <c r="H36" s="340"/>
      <c r="I36" s="341"/>
      <c r="J36" s="341"/>
      <c r="K36" s="3"/>
      <c r="L36" s="2"/>
      <c r="M36" s="2"/>
      <c r="N36" s="2"/>
      <c r="O36" s="34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2.75">
      <c r="A37" s="113"/>
      <c r="B37" s="114"/>
      <c r="C37" s="123"/>
      <c r="D37" s="3"/>
      <c r="E37" s="3"/>
      <c r="F37" s="3"/>
      <c r="G37" s="3"/>
      <c r="H37" s="3"/>
      <c r="I37" s="3"/>
      <c r="J37" s="3"/>
      <c r="K37" s="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2.75">
      <c r="A38" s="113"/>
      <c r="B38" s="82"/>
      <c r="C38" s="114"/>
      <c r="D38" s="3"/>
      <c r="E38" s="3"/>
      <c r="F38" s="3"/>
      <c r="G38" s="3"/>
      <c r="H38" s="3"/>
      <c r="I38" s="3"/>
      <c r="J38" s="3"/>
      <c r="K38" s="3"/>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4.25">
      <c r="A39" s="113"/>
      <c r="B39" s="82"/>
      <c r="C39" s="257" t="s">
        <v>427</v>
      </c>
      <c r="D39" s="3"/>
      <c r="E39" s="3"/>
      <c r="F39" s="3"/>
      <c r="G39" s="3"/>
      <c r="H39" s="3"/>
      <c r="I39" s="3"/>
      <c r="J39" s="3"/>
      <c r="K39" s="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2.75">
      <c r="A40" s="113"/>
      <c r="B40" s="121"/>
      <c r="C40" s="124"/>
      <c r="D40" s="3"/>
      <c r="E40" s="3"/>
      <c r="F40" s="3"/>
      <c r="G40" s="3"/>
      <c r="H40" s="3"/>
      <c r="I40" s="3"/>
      <c r="J40" s="3"/>
      <c r="K40" s="3"/>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2.75">
      <c r="A41" s="113"/>
      <c r="B41" s="121"/>
      <c r="C41" s="125"/>
      <c r="D41" s="3"/>
      <c r="E41" s="3"/>
      <c r="F41" s="3"/>
      <c r="G41" s="3"/>
      <c r="H41" s="3"/>
      <c r="I41" s="3"/>
      <c r="J41" s="3"/>
      <c r="K41" s="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4.25">
      <c r="A42" s="113"/>
      <c r="B42" s="7"/>
      <c r="C42" s="334" t="s">
        <v>248</v>
      </c>
      <c r="D42" s="349"/>
      <c r="E42" s="126"/>
      <c r="F42" s="127"/>
      <c r="G42" s="128"/>
      <c r="H42" s="129"/>
      <c r="I42" s="129"/>
      <c r="J42" s="3"/>
      <c r="K42" s="3"/>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4.25">
      <c r="A43" s="113"/>
      <c r="B43" s="7"/>
      <c r="C43" s="334"/>
      <c r="D43" s="349"/>
      <c r="E43" s="130"/>
      <c r="F43" s="131"/>
      <c r="G43" s="132"/>
      <c r="H43" s="133"/>
      <c r="I43" s="129"/>
      <c r="J43" s="3"/>
      <c r="K43" s="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4.25">
      <c r="A44" s="113"/>
      <c r="B44" s="8"/>
      <c r="C44" s="334" t="s">
        <v>249</v>
      </c>
      <c r="D44" s="349"/>
      <c r="E44" s="134"/>
      <c r="F44" s="135"/>
      <c r="G44" s="136"/>
      <c r="H44" s="137"/>
      <c r="I44" s="129"/>
      <c r="J44" s="3"/>
      <c r="K44" s="3"/>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4.25">
      <c r="A45" s="113"/>
      <c r="B45" s="120"/>
      <c r="C45" s="334"/>
      <c r="D45" s="349"/>
      <c r="E45" s="138"/>
      <c r="F45" s="132"/>
      <c r="G45" s="139"/>
      <c r="H45" s="140"/>
      <c r="I45" s="350"/>
      <c r="J45" s="351"/>
      <c r="K45" s="35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 r="A46" s="113"/>
      <c r="B46" s="120"/>
      <c r="C46" s="334" t="s">
        <v>250</v>
      </c>
      <c r="D46" s="349"/>
      <c r="E46" s="126"/>
      <c r="F46" s="132"/>
      <c r="G46" s="141"/>
      <c r="H46" s="142"/>
      <c r="I46" s="353"/>
      <c r="J46" s="354"/>
      <c r="K46" s="35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4.25">
      <c r="A47" s="113"/>
      <c r="B47" s="8"/>
      <c r="C47" s="334"/>
      <c r="D47" s="349"/>
      <c r="E47" s="130"/>
      <c r="F47" s="131"/>
      <c r="G47" s="143"/>
      <c r="H47" s="133"/>
      <c r="I47" s="129"/>
      <c r="J47" s="3"/>
      <c r="K47" s="3"/>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4.25">
      <c r="A48" s="113"/>
      <c r="B48" s="8"/>
      <c r="C48" s="334" t="s">
        <v>251</v>
      </c>
      <c r="D48" s="349"/>
      <c r="E48" s="134"/>
      <c r="F48" s="135"/>
      <c r="G48" s="144"/>
      <c r="H48" s="139"/>
      <c r="I48" s="129"/>
      <c r="J48" s="3"/>
      <c r="K48" s="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4.25">
      <c r="A49" s="113"/>
      <c r="B49" s="7"/>
      <c r="C49" s="334"/>
      <c r="D49" s="349"/>
      <c r="E49" s="126"/>
      <c r="F49" s="127"/>
      <c r="G49" s="139"/>
      <c r="H49" s="129"/>
      <c r="I49" s="129"/>
      <c r="J49" s="3"/>
      <c r="K49" s="3"/>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2.75">
      <c r="A50" s="113"/>
      <c r="B50" s="121"/>
      <c r="C50" s="114"/>
      <c r="D50" s="3"/>
      <c r="E50" s="3"/>
      <c r="F50" s="3"/>
      <c r="G50" s="3"/>
      <c r="H50" s="3"/>
      <c r="I50" s="3"/>
      <c r="J50" s="3"/>
      <c r="K50" s="3"/>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2.75">
      <c r="A51" s="113"/>
      <c r="B51" s="114"/>
      <c r="C51" s="114"/>
      <c r="D51" s="3"/>
      <c r="E51" s="3"/>
      <c r="F51" s="3"/>
      <c r="G51" s="3"/>
      <c r="H51" s="3"/>
      <c r="I51" s="3"/>
      <c r="J51" s="3"/>
      <c r="K51" s="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2:3" ht="12.75">
      <c r="B52" s="114"/>
      <c r="C52" s="114"/>
    </row>
    <row r="53" spans="2:3" ht="12.75">
      <c r="B53" s="114"/>
      <c r="C53" s="114"/>
    </row>
    <row r="54" spans="2:3" ht="12.75">
      <c r="B54" s="81"/>
      <c r="C54" s="114"/>
    </row>
    <row r="55" spans="2:3" ht="12.75">
      <c r="B55" s="81"/>
      <c r="C55" s="114"/>
    </row>
    <row r="56" spans="2:3" ht="12.75">
      <c r="B56" s="146"/>
      <c r="C56" s="114"/>
    </row>
    <row r="57" spans="2:3" ht="12.75">
      <c r="B57" s="146"/>
      <c r="C57" s="114"/>
    </row>
  </sheetData>
  <sheetProtection/>
  <mergeCells count="129">
    <mergeCell ref="C48:C49"/>
    <mergeCell ref="D48:D49"/>
    <mergeCell ref="I35:I36"/>
    <mergeCell ref="J35:J36"/>
    <mergeCell ref="O35:O36"/>
    <mergeCell ref="C42:C43"/>
    <mergeCell ref="D42:D43"/>
    <mergeCell ref="C44:C45"/>
    <mergeCell ref="D44:D45"/>
    <mergeCell ref="I45:K46"/>
    <mergeCell ref="C46:C47"/>
    <mergeCell ref="D46:D47"/>
    <mergeCell ref="C35:C36"/>
    <mergeCell ref="D35:D36"/>
    <mergeCell ref="E35:E36"/>
    <mergeCell ref="F35:F36"/>
    <mergeCell ref="G35:G36"/>
    <mergeCell ref="H35:H36"/>
    <mergeCell ref="O31:O32"/>
    <mergeCell ref="C33:C34"/>
    <mergeCell ref="D33:D34"/>
    <mergeCell ref="E33:E34"/>
    <mergeCell ref="F33:F34"/>
    <mergeCell ref="G33:G34"/>
    <mergeCell ref="H33:H34"/>
    <mergeCell ref="I33:I34"/>
    <mergeCell ref="J33:J34"/>
    <mergeCell ref="O33:O34"/>
    <mergeCell ref="I29:I30"/>
    <mergeCell ref="J29:J30"/>
    <mergeCell ref="C31:C32"/>
    <mergeCell ref="D31:D32"/>
    <mergeCell ref="E31:E32"/>
    <mergeCell ref="F31:F32"/>
    <mergeCell ref="G31:G32"/>
    <mergeCell ref="H31:H32"/>
    <mergeCell ref="I31:I32"/>
    <mergeCell ref="J31:J32"/>
    <mergeCell ref="I25:I26"/>
    <mergeCell ref="J25:J26"/>
    <mergeCell ref="K25:K26"/>
    <mergeCell ref="O25:O26"/>
    <mergeCell ref="C29:C30"/>
    <mergeCell ref="D29:D30"/>
    <mergeCell ref="E29:E30"/>
    <mergeCell ref="F29:F30"/>
    <mergeCell ref="G29:G30"/>
    <mergeCell ref="H29:H30"/>
    <mergeCell ref="I23:I24"/>
    <mergeCell ref="J23:J24"/>
    <mergeCell ref="K23:K24"/>
    <mergeCell ref="O23:O24"/>
    <mergeCell ref="C25:C26"/>
    <mergeCell ref="D25:D26"/>
    <mergeCell ref="E25:E26"/>
    <mergeCell ref="F25:F26"/>
    <mergeCell ref="G25:G26"/>
    <mergeCell ref="H25:H26"/>
    <mergeCell ref="I21:I22"/>
    <mergeCell ref="J21:J22"/>
    <mergeCell ref="K21:K22"/>
    <mergeCell ref="O21:O22"/>
    <mergeCell ref="C23:C24"/>
    <mergeCell ref="D23:D24"/>
    <mergeCell ref="E23:E24"/>
    <mergeCell ref="F23:F24"/>
    <mergeCell ref="G23:G24"/>
    <mergeCell ref="H23:H24"/>
    <mergeCell ref="I19:I20"/>
    <mergeCell ref="J19:J20"/>
    <mergeCell ref="K19:K20"/>
    <mergeCell ref="O19:O20"/>
    <mergeCell ref="C21:C22"/>
    <mergeCell ref="D21:D22"/>
    <mergeCell ref="E21:E22"/>
    <mergeCell ref="F21:F22"/>
    <mergeCell ref="G21:G22"/>
    <mergeCell ref="H21:H22"/>
    <mergeCell ref="C19:C20"/>
    <mergeCell ref="D19:D20"/>
    <mergeCell ref="E19:E20"/>
    <mergeCell ref="F19:F20"/>
    <mergeCell ref="G19:G20"/>
    <mergeCell ref="H19:H20"/>
    <mergeCell ref="O13:O14"/>
    <mergeCell ref="C17:C18"/>
    <mergeCell ref="D17:D18"/>
    <mergeCell ref="E17:E18"/>
    <mergeCell ref="F17:F18"/>
    <mergeCell ref="G17:G18"/>
    <mergeCell ref="H17:H18"/>
    <mergeCell ref="I17:I18"/>
    <mergeCell ref="J17:J18"/>
    <mergeCell ref="K17:K18"/>
    <mergeCell ref="J11:J12"/>
    <mergeCell ref="O11:O12"/>
    <mergeCell ref="C13:C14"/>
    <mergeCell ref="D13:D14"/>
    <mergeCell ref="E13:E14"/>
    <mergeCell ref="F13:F14"/>
    <mergeCell ref="G13:G14"/>
    <mergeCell ref="H13:H14"/>
    <mergeCell ref="I13:I14"/>
    <mergeCell ref="J13:J14"/>
    <mergeCell ref="I9:I10"/>
    <mergeCell ref="J9:J10"/>
    <mergeCell ref="O9:O10"/>
    <mergeCell ref="C11:C12"/>
    <mergeCell ref="D11:D12"/>
    <mergeCell ref="E11:E12"/>
    <mergeCell ref="F11:F12"/>
    <mergeCell ref="G11:G12"/>
    <mergeCell ref="H11:H12"/>
    <mergeCell ref="I11:I12"/>
    <mergeCell ref="C9:C10"/>
    <mergeCell ref="D9:D10"/>
    <mergeCell ref="E9:E10"/>
    <mergeCell ref="F9:F10"/>
    <mergeCell ref="G9:G10"/>
    <mergeCell ref="H9:H10"/>
    <mergeCell ref="C1:K2"/>
    <mergeCell ref="C7:C8"/>
    <mergeCell ref="D7:D8"/>
    <mergeCell ref="E7:E8"/>
    <mergeCell ref="F7:F8"/>
    <mergeCell ref="G7:G8"/>
    <mergeCell ref="H7:H8"/>
    <mergeCell ref="I7:I8"/>
    <mergeCell ref="J7:J8"/>
  </mergeCells>
  <conditionalFormatting sqref="D5 K12 E6">
    <cfRule type="cellIs" priority="16" dxfId="190" operator="equal" stopIfTrue="1">
      <formula>0</formula>
    </cfRule>
    <cfRule type="cellIs" priority="17" dxfId="191" operator="notBetween" stopIfTrue="1">
      <formula>0</formula>
      <formula>1</formula>
    </cfRule>
  </conditionalFormatting>
  <conditionalFormatting sqref="E5:K5 F6:K6 K7:K11 D6">
    <cfRule type="cellIs" priority="18" dxfId="190" operator="equal" stopIfTrue="1">
      <formula>-1</formula>
    </cfRule>
    <cfRule type="cellIs" priority="19" dxfId="191" operator="notBetween" stopIfTrue="1">
      <formula>0</formula>
      <formula>1</formula>
    </cfRule>
  </conditionalFormatting>
  <conditionalFormatting sqref="F9:F10">
    <cfRule type="cellIs" priority="15" dxfId="192" operator="equal">
      <formula>-1</formula>
    </cfRule>
  </conditionalFormatting>
  <conditionalFormatting sqref="E11:E14">
    <cfRule type="cellIs" priority="14" dxfId="192" operator="equal">
      <formula>-1</formula>
    </cfRule>
  </conditionalFormatting>
  <conditionalFormatting sqref="G11:G12">
    <cfRule type="cellIs" priority="13" dxfId="192" operator="equal">
      <formula>-1</formula>
    </cfRule>
  </conditionalFormatting>
  <conditionalFormatting sqref="F35:F36">
    <cfRule type="cellIs" priority="2" dxfId="192" operator="equal">
      <formula>-1</formula>
    </cfRule>
  </conditionalFormatting>
  <conditionalFormatting sqref="F13:F14">
    <cfRule type="cellIs" priority="12" dxfId="192" operator="equal">
      <formula>-1</formula>
    </cfRule>
  </conditionalFormatting>
  <conditionalFormatting sqref="F19:H20">
    <cfRule type="cellIs" priority="11" dxfId="192" operator="equal">
      <formula>-1</formula>
    </cfRule>
  </conditionalFormatting>
  <conditionalFormatting sqref="G21:H22">
    <cfRule type="cellIs" priority="10" dxfId="192" operator="equal">
      <formula>-1</formula>
    </cfRule>
  </conditionalFormatting>
  <conditionalFormatting sqref="H23:H24">
    <cfRule type="cellIs" priority="9" dxfId="192" operator="equal">
      <formula>-1</formula>
    </cfRule>
  </conditionalFormatting>
  <conditionalFormatting sqref="E21:E26">
    <cfRule type="cellIs" priority="8" dxfId="192" operator="equal">
      <formula>-1</formula>
    </cfRule>
  </conditionalFormatting>
  <conditionalFormatting sqref="F23:F26">
    <cfRule type="cellIs" priority="7" dxfId="192" operator="equal">
      <formula>-1</formula>
    </cfRule>
  </conditionalFormatting>
  <conditionalFormatting sqref="G25:G26">
    <cfRule type="cellIs" priority="6" dxfId="192" operator="equal">
      <formula>-1</formula>
    </cfRule>
  </conditionalFormatting>
  <conditionalFormatting sqref="F31:G32">
    <cfRule type="cellIs" priority="5" dxfId="192" operator="equal">
      <formula>-1</formula>
    </cfRule>
  </conditionalFormatting>
  <conditionalFormatting sqref="G33:G34">
    <cfRule type="cellIs" priority="4" dxfId="192" operator="equal">
      <formula>-1</formula>
    </cfRule>
  </conditionalFormatting>
  <conditionalFormatting sqref="E33:E36">
    <cfRule type="cellIs" priority="3" dxfId="192" operator="equal">
      <formula>-1</formula>
    </cfRule>
  </conditionalFormatting>
  <conditionalFormatting sqref="G9:G10">
    <cfRule type="cellIs" priority="1" dxfId="192" operator="equal">
      <formula>-1</formula>
    </cfRule>
  </conditionalFormatting>
  <printOptions/>
  <pageMargins left="0.75" right="0.75" top="1" bottom="1" header="0.512" footer="0.512"/>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IT57"/>
  <sheetViews>
    <sheetView zoomScalePageLayoutView="0" workbookViewId="0" topLeftCell="A1">
      <selection activeCell="A1" sqref="A1"/>
    </sheetView>
  </sheetViews>
  <sheetFormatPr defaultColWidth="9.00390625" defaultRowHeight="13.5"/>
  <cols>
    <col min="1" max="1" width="2.00390625" style="145" customWidth="1"/>
    <col min="2" max="2" width="1.875" style="4" customWidth="1"/>
    <col min="3" max="3" width="6.25390625" style="4" customWidth="1"/>
    <col min="4" max="4" width="21.25390625" style="4" customWidth="1"/>
    <col min="5" max="11" width="7.50390625" style="4" customWidth="1"/>
    <col min="12" max="12" width="1.625" style="4" customWidth="1"/>
    <col min="13" max="14" width="9.00390625" style="4" customWidth="1"/>
    <col min="15" max="15" width="18.875" style="4" customWidth="1"/>
    <col min="16" max="16384" width="9.00390625" style="4" customWidth="1"/>
  </cols>
  <sheetData>
    <row r="1" spans="1:254" ht="12.75">
      <c r="A1" s="113"/>
      <c r="B1" s="2"/>
      <c r="C1" s="329" t="s">
        <v>253</v>
      </c>
      <c r="D1" s="329"/>
      <c r="E1" s="329"/>
      <c r="F1" s="329"/>
      <c r="G1" s="329"/>
      <c r="H1" s="329"/>
      <c r="I1" s="329"/>
      <c r="J1" s="329"/>
      <c r="K1" s="329"/>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2.75">
      <c r="A2" s="113"/>
      <c r="B2" s="2"/>
      <c r="C2" s="329"/>
      <c r="D2" s="329"/>
      <c r="E2" s="329"/>
      <c r="F2" s="329"/>
      <c r="G2" s="329"/>
      <c r="H2" s="329"/>
      <c r="I2" s="329"/>
      <c r="J2" s="329"/>
      <c r="K2" s="329"/>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2.75">
      <c r="A3" s="113"/>
      <c r="B3" s="114"/>
      <c r="C3" s="114"/>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4.25">
      <c r="A4" s="113"/>
      <c r="B4" s="114"/>
      <c r="C4" s="257" t="s">
        <v>426</v>
      </c>
      <c r="D4" s="3"/>
      <c r="E4" s="3"/>
      <c r="F4" s="3"/>
      <c r="G4" s="3"/>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12.75">
      <c r="A5" s="113"/>
      <c r="B5" s="115"/>
      <c r="C5" s="114"/>
      <c r="D5" s="3"/>
      <c r="E5" s="3"/>
      <c r="F5" s="3"/>
      <c r="G5" s="3"/>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2.75">
      <c r="A6" s="113"/>
      <c r="B6" s="114"/>
      <c r="C6" s="114"/>
      <c r="D6" s="3"/>
      <c r="E6" s="3"/>
      <c r="F6" s="3"/>
      <c r="G6" s="3"/>
      <c r="H6" s="3"/>
      <c r="I6" s="3"/>
      <c r="J6" s="3"/>
      <c r="K6" s="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2.75">
      <c r="A7" s="116"/>
      <c r="B7" s="117"/>
      <c r="C7" s="330" t="s">
        <v>228</v>
      </c>
      <c r="D7" s="332" t="s">
        <v>229</v>
      </c>
      <c r="E7" s="334" t="s">
        <v>230</v>
      </c>
      <c r="F7" s="334" t="s">
        <v>231</v>
      </c>
      <c r="G7" s="334" t="s">
        <v>232</v>
      </c>
      <c r="H7" s="334" t="s">
        <v>0</v>
      </c>
      <c r="I7" s="334" t="s">
        <v>1</v>
      </c>
      <c r="J7" s="334" t="s">
        <v>2</v>
      </c>
      <c r="K7" s="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12.75">
      <c r="A8" s="116"/>
      <c r="B8" s="117"/>
      <c r="C8" s="331"/>
      <c r="D8" s="333"/>
      <c r="E8" s="334"/>
      <c r="F8" s="334"/>
      <c r="G8" s="334"/>
      <c r="H8" s="334"/>
      <c r="I8" s="334"/>
      <c r="J8" s="334"/>
      <c r="K8" s="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13.5" customHeight="1">
      <c r="A9" s="116" t="str">
        <f>+C7&amp;J9&amp;"位"</f>
        <v>A位</v>
      </c>
      <c r="B9" s="2"/>
      <c r="C9" s="334" t="s">
        <v>230</v>
      </c>
      <c r="D9" s="336" t="s">
        <v>237</v>
      </c>
      <c r="E9" s="337"/>
      <c r="F9" s="338"/>
      <c r="G9" s="338"/>
      <c r="H9" s="339"/>
      <c r="I9" s="341"/>
      <c r="J9" s="341"/>
      <c r="K9" s="3"/>
      <c r="L9" s="2"/>
      <c r="M9" s="2"/>
      <c r="N9" s="2"/>
      <c r="O9" s="34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3.5" customHeight="1">
      <c r="A10" s="116"/>
      <c r="B10" s="118"/>
      <c r="C10" s="335"/>
      <c r="D10" s="336"/>
      <c r="E10" s="337"/>
      <c r="F10" s="338"/>
      <c r="G10" s="338"/>
      <c r="H10" s="340"/>
      <c r="I10" s="341"/>
      <c r="J10" s="341"/>
      <c r="K10" s="3"/>
      <c r="L10" s="2"/>
      <c r="M10" s="2"/>
      <c r="N10" s="2"/>
      <c r="O10" s="34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3.5" customHeight="1">
      <c r="A11" s="116"/>
      <c r="B11" s="118"/>
      <c r="C11" s="335" t="s">
        <v>231</v>
      </c>
      <c r="D11" s="336" t="s">
        <v>247</v>
      </c>
      <c r="E11" s="338"/>
      <c r="F11" s="337"/>
      <c r="G11" s="338"/>
      <c r="H11" s="339"/>
      <c r="I11" s="341"/>
      <c r="J11" s="341"/>
      <c r="K11" s="3"/>
      <c r="L11" s="2"/>
      <c r="M11" s="2"/>
      <c r="N11" s="2"/>
      <c r="O11" s="34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13.5" customHeight="1">
      <c r="A12" s="116"/>
      <c r="B12" s="118"/>
      <c r="C12" s="335"/>
      <c r="D12" s="336"/>
      <c r="E12" s="338"/>
      <c r="F12" s="337"/>
      <c r="G12" s="338"/>
      <c r="H12" s="340"/>
      <c r="I12" s="341"/>
      <c r="J12" s="341"/>
      <c r="K12" s="3"/>
      <c r="L12" s="2"/>
      <c r="M12" s="2"/>
      <c r="N12" s="2"/>
      <c r="O12" s="34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12.75" customHeight="1">
      <c r="A13" s="116"/>
      <c r="B13" s="118"/>
      <c r="C13" s="335" t="s">
        <v>232</v>
      </c>
      <c r="D13" s="336" t="s">
        <v>233</v>
      </c>
      <c r="E13" s="338"/>
      <c r="F13" s="338"/>
      <c r="G13" s="337"/>
      <c r="H13" s="339"/>
      <c r="I13" s="341"/>
      <c r="J13" s="341"/>
      <c r="K13" s="3"/>
      <c r="L13" s="2"/>
      <c r="M13" s="2"/>
      <c r="N13" s="2"/>
      <c r="O13" s="34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2.75" customHeight="1">
      <c r="A14" s="116"/>
      <c r="B14" s="118"/>
      <c r="C14" s="335"/>
      <c r="D14" s="336"/>
      <c r="E14" s="338"/>
      <c r="F14" s="338"/>
      <c r="G14" s="337"/>
      <c r="H14" s="340"/>
      <c r="I14" s="341"/>
      <c r="J14" s="341"/>
      <c r="K14" s="3"/>
      <c r="L14" s="2"/>
      <c r="M14" s="2"/>
      <c r="N14" s="2"/>
      <c r="O14" s="34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2.75">
      <c r="A15" s="116"/>
      <c r="B15" s="2"/>
      <c r="C15" s="119"/>
      <c r="D15" s="3"/>
      <c r="E15" s="3"/>
      <c r="F15" s="3"/>
      <c r="G15" s="3"/>
      <c r="H15" s="3"/>
      <c r="I15" s="3"/>
      <c r="J15" s="3"/>
      <c r="K15" s="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12.75">
      <c r="A16" s="116"/>
      <c r="B16" s="2"/>
      <c r="C16" s="10"/>
      <c r="D16" s="3"/>
      <c r="E16" s="3"/>
      <c r="F16" s="3"/>
      <c r="G16" s="3"/>
      <c r="H16" s="3"/>
      <c r="I16" s="3"/>
      <c r="J16" s="3"/>
      <c r="K16" s="3"/>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2.75">
      <c r="A17" s="116"/>
      <c r="B17" s="7"/>
      <c r="C17" s="343" t="s">
        <v>235</v>
      </c>
      <c r="D17" s="332" t="s">
        <v>229</v>
      </c>
      <c r="E17" s="334" t="s">
        <v>203</v>
      </c>
      <c r="F17" s="334" t="s">
        <v>206</v>
      </c>
      <c r="G17" s="334" t="s">
        <v>204</v>
      </c>
      <c r="H17" s="334" t="s">
        <v>236</v>
      </c>
      <c r="I17" s="334" t="s">
        <v>0</v>
      </c>
      <c r="J17" s="334" t="s">
        <v>1</v>
      </c>
      <c r="K17" s="334" t="s">
        <v>2</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2.75">
      <c r="A18" s="116"/>
      <c r="B18" s="7"/>
      <c r="C18" s="344"/>
      <c r="D18" s="333"/>
      <c r="E18" s="334"/>
      <c r="F18" s="334"/>
      <c r="G18" s="334"/>
      <c r="H18" s="334"/>
      <c r="I18" s="334"/>
      <c r="J18" s="334"/>
      <c r="K18" s="33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3.5" customHeight="1">
      <c r="A19" s="116"/>
      <c r="B19" s="7"/>
      <c r="C19" s="345" t="s">
        <v>203</v>
      </c>
      <c r="D19" s="336" t="s">
        <v>252</v>
      </c>
      <c r="E19" s="337"/>
      <c r="F19" s="338"/>
      <c r="G19" s="338"/>
      <c r="H19" s="338"/>
      <c r="I19" s="339"/>
      <c r="J19" s="346"/>
      <c r="K19" s="346"/>
      <c r="L19" s="2"/>
      <c r="M19" s="2"/>
      <c r="N19" s="2"/>
      <c r="O19" s="34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3.5" customHeight="1">
      <c r="A20" s="116"/>
      <c r="B20" s="7"/>
      <c r="C20" s="345"/>
      <c r="D20" s="336"/>
      <c r="E20" s="337"/>
      <c r="F20" s="338"/>
      <c r="G20" s="338"/>
      <c r="H20" s="338"/>
      <c r="I20" s="340"/>
      <c r="J20" s="340"/>
      <c r="K20" s="340"/>
      <c r="L20" s="2"/>
      <c r="M20" s="2"/>
      <c r="N20" s="2"/>
      <c r="O20" s="34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3.5" customHeight="1">
      <c r="A21" s="116"/>
      <c r="B21" s="120"/>
      <c r="C21" s="345" t="s">
        <v>206</v>
      </c>
      <c r="D21" s="336" t="s">
        <v>234</v>
      </c>
      <c r="E21" s="338"/>
      <c r="F21" s="337"/>
      <c r="G21" s="338"/>
      <c r="H21" s="338"/>
      <c r="I21" s="339"/>
      <c r="J21" s="346"/>
      <c r="K21" s="346"/>
      <c r="L21" s="2"/>
      <c r="M21" s="2"/>
      <c r="N21" s="2"/>
      <c r="O21" s="34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3.5" customHeight="1">
      <c r="A22" s="116"/>
      <c r="B22" s="120"/>
      <c r="C22" s="345"/>
      <c r="D22" s="336"/>
      <c r="E22" s="338"/>
      <c r="F22" s="337"/>
      <c r="G22" s="338"/>
      <c r="H22" s="338"/>
      <c r="I22" s="340"/>
      <c r="J22" s="340"/>
      <c r="K22" s="340"/>
      <c r="L22" s="2"/>
      <c r="M22" s="2"/>
      <c r="N22" s="2"/>
      <c r="O22" s="34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2.75" customHeight="1">
      <c r="A23" s="116"/>
      <c r="B23" s="8"/>
      <c r="C23" s="345" t="s">
        <v>204</v>
      </c>
      <c r="D23" s="347" t="s">
        <v>239</v>
      </c>
      <c r="E23" s="338"/>
      <c r="F23" s="338"/>
      <c r="G23" s="337"/>
      <c r="H23" s="338"/>
      <c r="I23" s="339"/>
      <c r="J23" s="346"/>
      <c r="K23" s="346"/>
      <c r="L23" s="2"/>
      <c r="M23" s="2"/>
      <c r="N23" s="2"/>
      <c r="O23" s="34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12.75" customHeight="1">
      <c r="A24" s="116"/>
      <c r="B24" s="8"/>
      <c r="C24" s="345"/>
      <c r="D24" s="348"/>
      <c r="E24" s="338"/>
      <c r="F24" s="338"/>
      <c r="G24" s="337"/>
      <c r="H24" s="338"/>
      <c r="I24" s="340"/>
      <c r="J24" s="340"/>
      <c r="K24" s="340"/>
      <c r="L24" s="2"/>
      <c r="M24" s="2"/>
      <c r="N24" s="2"/>
      <c r="O24" s="34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3.5" customHeight="1">
      <c r="A25" s="116"/>
      <c r="B25" s="8"/>
      <c r="C25" s="345" t="s">
        <v>236</v>
      </c>
      <c r="D25" s="347" t="s">
        <v>245</v>
      </c>
      <c r="E25" s="338"/>
      <c r="F25" s="338"/>
      <c r="G25" s="338"/>
      <c r="H25" s="337"/>
      <c r="I25" s="339"/>
      <c r="J25" s="346"/>
      <c r="K25" s="346"/>
      <c r="L25" s="2"/>
      <c r="M25" s="2"/>
      <c r="N25" s="2"/>
      <c r="O25" s="34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3.5" customHeight="1">
      <c r="A26" s="116"/>
      <c r="B26" s="7"/>
      <c r="C26" s="345"/>
      <c r="D26" s="348"/>
      <c r="E26" s="338"/>
      <c r="F26" s="338"/>
      <c r="G26" s="338"/>
      <c r="H26" s="337"/>
      <c r="I26" s="340"/>
      <c r="J26" s="340"/>
      <c r="K26" s="340"/>
      <c r="L26" s="2"/>
      <c r="M26" s="2"/>
      <c r="N26" s="2"/>
      <c r="O26" s="34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2.75">
      <c r="A27" s="116"/>
      <c r="B27" s="121"/>
      <c r="C27" s="9"/>
      <c r="D27" s="3"/>
      <c r="E27" s="3"/>
      <c r="F27" s="3"/>
      <c r="G27" s="3"/>
      <c r="H27" s="3"/>
      <c r="I27" s="3"/>
      <c r="J27" s="3"/>
      <c r="K27" s="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2.75">
      <c r="A28" s="116"/>
      <c r="B28" s="121"/>
      <c r="C28" s="122"/>
      <c r="D28" s="3"/>
      <c r="E28" s="3"/>
      <c r="F28" s="3"/>
      <c r="G28" s="3"/>
      <c r="H28" s="3"/>
      <c r="I28" s="3"/>
      <c r="J28" s="3"/>
      <c r="K28" s="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2.75">
      <c r="A29" s="116"/>
      <c r="B29" s="7"/>
      <c r="C29" s="343" t="s">
        <v>241</v>
      </c>
      <c r="D29" s="332" t="s">
        <v>229</v>
      </c>
      <c r="E29" s="334" t="s">
        <v>242</v>
      </c>
      <c r="F29" s="334" t="s">
        <v>243</v>
      </c>
      <c r="G29" s="334" t="s">
        <v>244</v>
      </c>
      <c r="H29" s="334" t="s">
        <v>0</v>
      </c>
      <c r="I29" s="334" t="s">
        <v>1</v>
      </c>
      <c r="J29" s="334" t="s">
        <v>2</v>
      </c>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2.75">
      <c r="A30" s="116"/>
      <c r="B30" s="8"/>
      <c r="C30" s="344"/>
      <c r="D30" s="333"/>
      <c r="E30" s="334"/>
      <c r="F30" s="334"/>
      <c r="G30" s="334"/>
      <c r="H30" s="334"/>
      <c r="I30" s="334"/>
      <c r="J30" s="334"/>
      <c r="K30" s="3"/>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3.5" customHeight="1">
      <c r="A31" s="116"/>
      <c r="B31" s="8"/>
      <c r="C31" s="345" t="s">
        <v>242</v>
      </c>
      <c r="D31" s="336" t="s">
        <v>246</v>
      </c>
      <c r="E31" s="337"/>
      <c r="F31" s="338"/>
      <c r="G31" s="338"/>
      <c r="H31" s="339"/>
      <c r="I31" s="341"/>
      <c r="J31" s="341"/>
      <c r="K31" s="3"/>
      <c r="L31" s="2"/>
      <c r="M31" s="2"/>
      <c r="N31" s="2"/>
      <c r="O31" s="34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3.5" customHeight="1">
      <c r="A32" s="116"/>
      <c r="B32" s="8"/>
      <c r="C32" s="345"/>
      <c r="D32" s="336"/>
      <c r="E32" s="337"/>
      <c r="F32" s="338"/>
      <c r="G32" s="338"/>
      <c r="H32" s="340"/>
      <c r="I32" s="341"/>
      <c r="J32" s="341"/>
      <c r="K32" s="3"/>
      <c r="L32" s="2"/>
      <c r="M32" s="2"/>
      <c r="N32" s="2"/>
      <c r="O32" s="34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3.5" customHeight="1">
      <c r="A33" s="116"/>
      <c r="B33" s="120"/>
      <c r="C33" s="345" t="s">
        <v>243</v>
      </c>
      <c r="D33" s="336" t="s">
        <v>238</v>
      </c>
      <c r="E33" s="338"/>
      <c r="F33" s="337"/>
      <c r="G33" s="338"/>
      <c r="H33" s="339"/>
      <c r="I33" s="341"/>
      <c r="J33" s="341"/>
      <c r="K33" s="3"/>
      <c r="L33" s="2"/>
      <c r="M33" s="2"/>
      <c r="N33" s="2"/>
      <c r="O33" s="34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3.5" customHeight="1">
      <c r="A34" s="116"/>
      <c r="B34" s="120"/>
      <c r="C34" s="345"/>
      <c r="D34" s="336"/>
      <c r="E34" s="338"/>
      <c r="F34" s="337"/>
      <c r="G34" s="338"/>
      <c r="H34" s="340"/>
      <c r="I34" s="341"/>
      <c r="J34" s="341"/>
      <c r="K34" s="3"/>
      <c r="L34" s="2"/>
      <c r="M34" s="2"/>
      <c r="N34" s="2"/>
      <c r="O34" s="34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2.75" customHeight="1">
      <c r="A35" s="116"/>
      <c r="B35" s="7"/>
      <c r="C35" s="345" t="s">
        <v>244</v>
      </c>
      <c r="D35" s="336" t="s">
        <v>240</v>
      </c>
      <c r="E35" s="338"/>
      <c r="F35" s="338"/>
      <c r="G35" s="337"/>
      <c r="H35" s="339"/>
      <c r="I35" s="341"/>
      <c r="J35" s="341"/>
      <c r="K35" s="3"/>
      <c r="L35" s="2"/>
      <c r="M35" s="2"/>
      <c r="N35" s="2"/>
      <c r="O35" s="34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2.75" customHeight="1">
      <c r="A36" s="116"/>
      <c r="B36" s="7"/>
      <c r="C36" s="345"/>
      <c r="D36" s="336"/>
      <c r="E36" s="338"/>
      <c r="F36" s="338"/>
      <c r="G36" s="337"/>
      <c r="H36" s="340"/>
      <c r="I36" s="341"/>
      <c r="J36" s="341"/>
      <c r="K36" s="3"/>
      <c r="L36" s="2"/>
      <c r="M36" s="2"/>
      <c r="N36" s="2"/>
      <c r="O36" s="34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2.75">
      <c r="A37" s="113"/>
      <c r="B37" s="114"/>
      <c r="C37" s="123"/>
      <c r="D37" s="3"/>
      <c r="E37" s="3"/>
      <c r="F37" s="3"/>
      <c r="G37" s="3"/>
      <c r="H37" s="3"/>
      <c r="I37" s="3"/>
      <c r="J37" s="3"/>
      <c r="K37" s="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2.75">
      <c r="A38" s="113"/>
      <c r="B38" s="82"/>
      <c r="C38" s="114"/>
      <c r="D38" s="3"/>
      <c r="E38" s="3"/>
      <c r="F38" s="3"/>
      <c r="G38" s="3"/>
      <c r="H38" s="3"/>
      <c r="I38" s="3"/>
      <c r="J38" s="3"/>
      <c r="K38" s="3"/>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4.25">
      <c r="A39" s="113"/>
      <c r="B39" s="82"/>
      <c r="C39" s="257" t="s">
        <v>427</v>
      </c>
      <c r="D39" s="3"/>
      <c r="E39" s="3"/>
      <c r="F39" s="3"/>
      <c r="G39" s="3"/>
      <c r="H39" s="3"/>
      <c r="I39" s="3"/>
      <c r="J39" s="3"/>
      <c r="K39" s="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2.75">
      <c r="A40" s="113"/>
      <c r="B40" s="121"/>
      <c r="C40" s="124"/>
      <c r="D40" s="3"/>
      <c r="E40" s="3"/>
      <c r="F40" s="3"/>
      <c r="G40" s="3"/>
      <c r="H40" s="3"/>
      <c r="I40" s="3"/>
      <c r="J40" s="3"/>
      <c r="K40" s="3"/>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2.75">
      <c r="A41" s="113"/>
      <c r="B41" s="121"/>
      <c r="C41" s="125"/>
      <c r="D41" s="3"/>
      <c r="E41" s="3"/>
      <c r="F41" s="3"/>
      <c r="G41" s="3"/>
      <c r="H41" s="3"/>
      <c r="I41" s="3"/>
      <c r="J41" s="3"/>
      <c r="K41" s="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4.25">
      <c r="A42" s="113"/>
      <c r="B42" s="7"/>
      <c r="C42" s="334" t="s">
        <v>248</v>
      </c>
      <c r="D42" s="349"/>
      <c r="E42" s="126"/>
      <c r="F42" s="127"/>
      <c r="G42" s="128"/>
      <c r="H42" s="129"/>
      <c r="I42" s="129"/>
      <c r="J42" s="3"/>
      <c r="K42" s="3"/>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4.25">
      <c r="A43" s="113"/>
      <c r="B43" s="7"/>
      <c r="C43" s="334"/>
      <c r="D43" s="349"/>
      <c r="E43" s="130"/>
      <c r="F43" s="131"/>
      <c r="G43" s="132"/>
      <c r="H43" s="133"/>
      <c r="I43" s="129"/>
      <c r="J43" s="3"/>
      <c r="K43" s="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4.25">
      <c r="A44" s="113"/>
      <c r="B44" s="8"/>
      <c r="C44" s="334" t="s">
        <v>249</v>
      </c>
      <c r="D44" s="349"/>
      <c r="E44" s="134"/>
      <c r="F44" s="135"/>
      <c r="G44" s="136"/>
      <c r="H44" s="137"/>
      <c r="I44" s="129"/>
      <c r="J44" s="3"/>
      <c r="K44" s="3"/>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4.25">
      <c r="A45" s="113"/>
      <c r="B45" s="120"/>
      <c r="C45" s="334"/>
      <c r="D45" s="349"/>
      <c r="E45" s="138"/>
      <c r="F45" s="132"/>
      <c r="G45" s="139"/>
      <c r="H45" s="140"/>
      <c r="I45" s="350"/>
      <c r="J45" s="351"/>
      <c r="K45" s="35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 r="A46" s="113"/>
      <c r="B46" s="120"/>
      <c r="C46" s="334" t="s">
        <v>250</v>
      </c>
      <c r="D46" s="349"/>
      <c r="E46" s="126"/>
      <c r="F46" s="132"/>
      <c r="G46" s="141"/>
      <c r="H46" s="142"/>
      <c r="I46" s="353"/>
      <c r="J46" s="354"/>
      <c r="K46" s="35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4.25">
      <c r="A47" s="113"/>
      <c r="B47" s="8"/>
      <c r="C47" s="334"/>
      <c r="D47" s="349"/>
      <c r="E47" s="130"/>
      <c r="F47" s="131"/>
      <c r="G47" s="143"/>
      <c r="H47" s="133"/>
      <c r="I47" s="129"/>
      <c r="J47" s="3"/>
      <c r="K47" s="3"/>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4.25">
      <c r="A48" s="113"/>
      <c r="B48" s="8"/>
      <c r="C48" s="334" t="s">
        <v>251</v>
      </c>
      <c r="D48" s="349"/>
      <c r="E48" s="134"/>
      <c r="F48" s="135"/>
      <c r="G48" s="144"/>
      <c r="H48" s="139"/>
      <c r="I48" s="129"/>
      <c r="J48" s="3"/>
      <c r="K48" s="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4.25">
      <c r="A49" s="113"/>
      <c r="B49" s="7"/>
      <c r="C49" s="334"/>
      <c r="D49" s="349"/>
      <c r="E49" s="126"/>
      <c r="F49" s="127"/>
      <c r="G49" s="139"/>
      <c r="H49" s="129"/>
      <c r="I49" s="129"/>
      <c r="J49" s="3"/>
      <c r="K49" s="3"/>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2.75">
      <c r="A50" s="113"/>
      <c r="B50" s="121"/>
      <c r="C50" s="114"/>
      <c r="D50" s="3"/>
      <c r="E50" s="3"/>
      <c r="F50" s="3"/>
      <c r="G50" s="3"/>
      <c r="H50" s="3"/>
      <c r="I50" s="3"/>
      <c r="J50" s="3"/>
      <c r="K50" s="3"/>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2.75">
      <c r="A51" s="113"/>
      <c r="B51" s="114"/>
      <c r="C51" s="114"/>
      <c r="D51" s="3"/>
      <c r="E51" s="3"/>
      <c r="F51" s="3"/>
      <c r="G51" s="3"/>
      <c r="H51" s="3"/>
      <c r="I51" s="3"/>
      <c r="J51" s="3"/>
      <c r="K51" s="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2:3" ht="12.75">
      <c r="B52" s="114"/>
      <c r="C52" s="114"/>
    </row>
    <row r="53" spans="2:3" ht="12.75">
      <c r="B53" s="114"/>
      <c r="C53" s="114"/>
    </row>
    <row r="54" spans="2:3" ht="12.75">
      <c r="B54" s="81"/>
      <c r="C54" s="114"/>
    </row>
    <row r="55" spans="2:3" ht="12.75">
      <c r="B55" s="81"/>
      <c r="C55" s="114"/>
    </row>
    <row r="56" spans="2:3" ht="12.75">
      <c r="B56" s="146"/>
      <c r="C56" s="114"/>
    </row>
    <row r="57" spans="2:3" ht="12.75">
      <c r="B57" s="146"/>
      <c r="C57" s="114"/>
    </row>
  </sheetData>
  <sheetProtection/>
  <mergeCells count="129">
    <mergeCell ref="C44:C45"/>
    <mergeCell ref="D44:D45"/>
    <mergeCell ref="I45:K46"/>
    <mergeCell ref="C46:C47"/>
    <mergeCell ref="D46:D47"/>
    <mergeCell ref="C48:C49"/>
    <mergeCell ref="D48:D49"/>
    <mergeCell ref="K25:K26"/>
    <mergeCell ref="O25:O26"/>
    <mergeCell ref="I33:I34"/>
    <mergeCell ref="J33:J34"/>
    <mergeCell ref="O33:O34"/>
    <mergeCell ref="C42:C43"/>
    <mergeCell ref="D42:D43"/>
    <mergeCell ref="I35:I36"/>
    <mergeCell ref="J35:J36"/>
    <mergeCell ref="O35:O36"/>
    <mergeCell ref="K23:K24"/>
    <mergeCell ref="O23:O24"/>
    <mergeCell ref="C25:C26"/>
    <mergeCell ref="D25:D26"/>
    <mergeCell ref="E25:E26"/>
    <mergeCell ref="F25:F26"/>
    <mergeCell ref="G25:G26"/>
    <mergeCell ref="H25:H26"/>
    <mergeCell ref="I25:I26"/>
    <mergeCell ref="J25:J26"/>
    <mergeCell ref="K21:K22"/>
    <mergeCell ref="O21:O22"/>
    <mergeCell ref="C23:C24"/>
    <mergeCell ref="D23:D24"/>
    <mergeCell ref="E23:E24"/>
    <mergeCell ref="F23:F24"/>
    <mergeCell ref="G23:G24"/>
    <mergeCell ref="H23:H24"/>
    <mergeCell ref="I23:I24"/>
    <mergeCell ref="J23:J24"/>
    <mergeCell ref="K19:K20"/>
    <mergeCell ref="O19:O20"/>
    <mergeCell ref="C21:C22"/>
    <mergeCell ref="D21:D22"/>
    <mergeCell ref="E21:E22"/>
    <mergeCell ref="F21:F22"/>
    <mergeCell ref="G21:G22"/>
    <mergeCell ref="H21:H22"/>
    <mergeCell ref="I21:I22"/>
    <mergeCell ref="J21:J22"/>
    <mergeCell ref="O13:O14"/>
    <mergeCell ref="C17:C18"/>
    <mergeCell ref="D17:D18"/>
    <mergeCell ref="E17:E18"/>
    <mergeCell ref="F17:F18"/>
    <mergeCell ref="G17:G18"/>
    <mergeCell ref="H17:H18"/>
    <mergeCell ref="I17:I18"/>
    <mergeCell ref="J17:J18"/>
    <mergeCell ref="K17:K18"/>
    <mergeCell ref="J11:J12"/>
    <mergeCell ref="O11:O12"/>
    <mergeCell ref="C13:C14"/>
    <mergeCell ref="D13:D14"/>
    <mergeCell ref="E13:E14"/>
    <mergeCell ref="F13:F14"/>
    <mergeCell ref="G13:G14"/>
    <mergeCell ref="H13:H14"/>
    <mergeCell ref="I13:I14"/>
    <mergeCell ref="J13:J14"/>
    <mergeCell ref="I9:I10"/>
    <mergeCell ref="J9:J10"/>
    <mergeCell ref="O9:O10"/>
    <mergeCell ref="C11:C12"/>
    <mergeCell ref="D11:D12"/>
    <mergeCell ref="E11:E12"/>
    <mergeCell ref="F11:F12"/>
    <mergeCell ref="G11:G12"/>
    <mergeCell ref="H11:H12"/>
    <mergeCell ref="I11:I12"/>
    <mergeCell ref="C9:C10"/>
    <mergeCell ref="D9:D10"/>
    <mergeCell ref="E9:E10"/>
    <mergeCell ref="F9:F10"/>
    <mergeCell ref="G9:G10"/>
    <mergeCell ref="H9:H10"/>
    <mergeCell ref="C35:C36"/>
    <mergeCell ref="C1:K2"/>
    <mergeCell ref="C7:C8"/>
    <mergeCell ref="D7:D8"/>
    <mergeCell ref="E7:E8"/>
    <mergeCell ref="F7:F8"/>
    <mergeCell ref="G7:G8"/>
    <mergeCell ref="H7:H8"/>
    <mergeCell ref="I7:I8"/>
    <mergeCell ref="J7:J8"/>
    <mergeCell ref="G29:G30"/>
    <mergeCell ref="F33:F34"/>
    <mergeCell ref="G33:G34"/>
    <mergeCell ref="H33:H34"/>
    <mergeCell ref="C33:C34"/>
    <mergeCell ref="D35:D36"/>
    <mergeCell ref="E35:E36"/>
    <mergeCell ref="F35:F36"/>
    <mergeCell ref="G35:G36"/>
    <mergeCell ref="H35:H36"/>
    <mergeCell ref="I31:I32"/>
    <mergeCell ref="J31:J32"/>
    <mergeCell ref="O31:O32"/>
    <mergeCell ref="H29:H30"/>
    <mergeCell ref="I29:I30"/>
    <mergeCell ref="J29:J30"/>
    <mergeCell ref="C19:C20"/>
    <mergeCell ref="D19:D20"/>
    <mergeCell ref="E19:E20"/>
    <mergeCell ref="F19:F20"/>
    <mergeCell ref="C31:C32"/>
    <mergeCell ref="D31:D32"/>
    <mergeCell ref="E31:E32"/>
    <mergeCell ref="F31:F32"/>
    <mergeCell ref="C29:C30"/>
    <mergeCell ref="D29:D30"/>
    <mergeCell ref="D33:D34"/>
    <mergeCell ref="E33:E34"/>
    <mergeCell ref="I19:I20"/>
    <mergeCell ref="J19:J20"/>
    <mergeCell ref="G19:G20"/>
    <mergeCell ref="H19:H20"/>
    <mergeCell ref="E29:E30"/>
    <mergeCell ref="F29:F30"/>
    <mergeCell ref="G31:G32"/>
    <mergeCell ref="H31:H32"/>
  </mergeCells>
  <conditionalFormatting sqref="D5 K12 E6">
    <cfRule type="cellIs" priority="16" dxfId="190" operator="equal" stopIfTrue="1">
      <formula>0</formula>
    </cfRule>
    <cfRule type="cellIs" priority="17" dxfId="191" operator="notBetween" stopIfTrue="1">
      <formula>0</formula>
      <formula>1</formula>
    </cfRule>
  </conditionalFormatting>
  <conditionalFormatting sqref="E5:K5 F6:K6 K7:K11 D6">
    <cfRule type="cellIs" priority="18" dxfId="190" operator="equal" stopIfTrue="1">
      <formula>-1</formula>
    </cfRule>
    <cfRule type="cellIs" priority="19" dxfId="191" operator="notBetween" stopIfTrue="1">
      <formula>0</formula>
      <formula>1</formula>
    </cfRule>
  </conditionalFormatting>
  <conditionalFormatting sqref="F9:F10">
    <cfRule type="cellIs" priority="15" dxfId="192" operator="equal">
      <formula>-1</formula>
    </cfRule>
  </conditionalFormatting>
  <conditionalFormatting sqref="E11:E14">
    <cfRule type="cellIs" priority="14" dxfId="192" operator="equal">
      <formula>-1</formula>
    </cfRule>
  </conditionalFormatting>
  <conditionalFormatting sqref="G11:G12">
    <cfRule type="cellIs" priority="13" dxfId="192" operator="equal">
      <formula>-1</formula>
    </cfRule>
  </conditionalFormatting>
  <conditionalFormatting sqref="F35:F36">
    <cfRule type="cellIs" priority="2" dxfId="192" operator="equal">
      <formula>-1</formula>
    </cfRule>
  </conditionalFormatting>
  <conditionalFormatting sqref="F13:F14">
    <cfRule type="cellIs" priority="12" dxfId="192" operator="equal">
      <formula>-1</formula>
    </cfRule>
  </conditionalFormatting>
  <conditionalFormatting sqref="F19:H20">
    <cfRule type="cellIs" priority="11" dxfId="192" operator="equal">
      <formula>-1</formula>
    </cfRule>
  </conditionalFormatting>
  <conditionalFormatting sqref="G21:H22">
    <cfRule type="cellIs" priority="10" dxfId="192" operator="equal">
      <formula>-1</formula>
    </cfRule>
  </conditionalFormatting>
  <conditionalFormatting sqref="H23:H24">
    <cfRule type="cellIs" priority="9" dxfId="192" operator="equal">
      <formula>-1</formula>
    </cfRule>
  </conditionalFormatting>
  <conditionalFormatting sqref="E21:E26">
    <cfRule type="cellIs" priority="8" dxfId="192" operator="equal">
      <formula>-1</formula>
    </cfRule>
  </conditionalFormatting>
  <conditionalFormatting sqref="F23:F26">
    <cfRule type="cellIs" priority="7" dxfId="192" operator="equal">
      <formula>-1</formula>
    </cfRule>
  </conditionalFormatting>
  <conditionalFormatting sqref="G25:G26">
    <cfRule type="cellIs" priority="6" dxfId="192" operator="equal">
      <formula>-1</formula>
    </cfRule>
  </conditionalFormatting>
  <conditionalFormatting sqref="F31:G32">
    <cfRule type="cellIs" priority="5" dxfId="192" operator="equal">
      <formula>-1</formula>
    </cfRule>
  </conditionalFormatting>
  <conditionalFormatting sqref="G33:G34">
    <cfRule type="cellIs" priority="4" dxfId="192" operator="equal">
      <formula>-1</formula>
    </cfRule>
  </conditionalFormatting>
  <conditionalFormatting sqref="E33:E36">
    <cfRule type="cellIs" priority="3" dxfId="192" operator="equal">
      <formula>-1</formula>
    </cfRule>
  </conditionalFormatting>
  <conditionalFormatting sqref="G9:G10">
    <cfRule type="cellIs" priority="1" dxfId="192" operator="equal">
      <formula>-1</formula>
    </cfRule>
  </conditionalFormatting>
  <printOptions/>
  <pageMargins left="0.75" right="0.75" top="1" bottom="1" header="0.512" footer="0.512"/>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AB44"/>
  <sheetViews>
    <sheetView zoomScalePageLayoutView="0" workbookViewId="0" topLeftCell="A1">
      <selection activeCell="A1" sqref="A1"/>
    </sheetView>
  </sheetViews>
  <sheetFormatPr defaultColWidth="9.00390625" defaultRowHeight="13.5"/>
  <cols>
    <col min="1" max="1" width="2.375" style="149" customWidth="1"/>
    <col min="2" max="2" width="1.625" style="11" customWidth="1"/>
    <col min="3" max="3" width="10.625" style="12" customWidth="1"/>
    <col min="4" max="4" width="3.125" style="12" customWidth="1"/>
    <col min="5" max="5" width="2.125" style="12" customWidth="1"/>
    <col min="6" max="6" width="3.125" style="12" customWidth="1"/>
    <col min="7" max="7" width="10.625" style="12" customWidth="1"/>
    <col min="8" max="8" width="1.625" style="11" customWidth="1"/>
    <col min="9" max="9" width="10.625" style="12" customWidth="1"/>
    <col min="10" max="10" width="3.125" style="12" customWidth="1"/>
    <col min="11" max="11" width="2.125" style="12" customWidth="1"/>
    <col min="12" max="12" width="3.125" style="12" customWidth="1"/>
    <col min="13" max="13" width="10.625" style="12" customWidth="1"/>
    <col min="14" max="14" width="1.625" style="11" customWidth="1"/>
    <col min="15" max="15" width="10.625" style="12" customWidth="1"/>
    <col min="16" max="16" width="3.125" style="12" customWidth="1"/>
    <col min="17" max="17" width="2.125" style="12" customWidth="1"/>
    <col min="18" max="18" width="3.125" style="12" customWidth="1"/>
    <col min="19" max="19" width="10.625" style="12" customWidth="1"/>
    <col min="20" max="20" width="1.625" style="11" customWidth="1"/>
    <col min="21" max="21" width="10.625" style="12" customWidth="1"/>
    <col min="22" max="22" width="3.125" style="12" customWidth="1"/>
    <col min="23" max="23" width="2.125" style="12" customWidth="1"/>
    <col min="24" max="24" width="3.125" style="12" customWidth="1"/>
    <col min="25" max="25" width="10.625" style="12" customWidth="1"/>
    <col min="26" max="26" width="1.625" style="12" customWidth="1"/>
    <col min="27" max="27" width="26.75390625" style="12" hidden="1" customWidth="1"/>
    <col min="28" max="28" width="6.75390625" style="12" hidden="1" customWidth="1"/>
    <col min="29" max="16384" width="9.00390625" style="12" customWidth="1"/>
  </cols>
  <sheetData>
    <row r="1" spans="1:20" ht="17.25" customHeight="1">
      <c r="A1" s="147"/>
      <c r="B1" s="112"/>
      <c r="G1" s="14"/>
      <c r="H1" s="112"/>
      <c r="I1" s="15"/>
      <c r="M1" s="15"/>
      <c r="N1" s="112"/>
      <c r="P1" s="356"/>
      <c r="Q1" s="356"/>
      <c r="T1" s="112"/>
    </row>
    <row r="2" spans="1:25" s="18" customFormat="1" ht="18.75">
      <c r="A2" s="148"/>
      <c r="B2" s="16"/>
      <c r="C2" s="357" t="s">
        <v>429</v>
      </c>
      <c r="D2" s="357"/>
      <c r="E2" s="357"/>
      <c r="F2" s="357"/>
      <c r="G2" s="357"/>
      <c r="H2" s="357"/>
      <c r="I2" s="357"/>
      <c r="J2" s="357"/>
      <c r="K2" s="357"/>
      <c r="L2" s="357"/>
      <c r="M2" s="357"/>
      <c r="N2" s="357"/>
      <c r="O2" s="357"/>
      <c r="P2" s="357"/>
      <c r="Q2" s="357"/>
      <c r="R2" s="357"/>
      <c r="S2" s="357"/>
      <c r="T2" s="357"/>
      <c r="U2" s="357"/>
      <c r="V2" s="357"/>
      <c r="W2" s="357"/>
      <c r="X2" s="357"/>
      <c r="Y2" s="357"/>
    </row>
    <row r="3" spans="1:25" s="18" customFormat="1" ht="18.75">
      <c r="A3" s="148"/>
      <c r="B3" s="16"/>
      <c r="C3" s="17"/>
      <c r="D3" s="17"/>
      <c r="E3" s="17"/>
      <c r="F3" s="17"/>
      <c r="G3" s="17"/>
      <c r="H3" s="17"/>
      <c r="I3" s="17"/>
      <c r="J3" s="17"/>
      <c r="K3" s="17"/>
      <c r="L3" s="17"/>
      <c r="M3" s="17"/>
      <c r="N3" s="17"/>
      <c r="O3" s="17"/>
      <c r="P3" s="17"/>
      <c r="Q3" s="17"/>
      <c r="R3" s="17"/>
      <c r="S3" s="17"/>
      <c r="T3" s="17"/>
      <c r="U3" s="17"/>
      <c r="V3" s="17"/>
      <c r="W3" s="17"/>
      <c r="X3" s="17"/>
      <c r="Y3" s="17"/>
    </row>
    <row r="4" spans="3:25" ht="16.5" customHeight="1">
      <c r="C4" t="s">
        <v>254</v>
      </c>
      <c r="G4" s="34" t="s">
        <v>255</v>
      </c>
      <c r="M4" s="34" t="s">
        <v>255</v>
      </c>
      <c r="S4" s="34" t="s">
        <v>255</v>
      </c>
      <c r="Y4" s="34" t="s">
        <v>256</v>
      </c>
    </row>
    <row r="5" spans="1:28" ht="21" customHeight="1">
      <c r="A5" s="11">
        <v>1</v>
      </c>
      <c r="B5" s="19" t="e">
        <f>CONCATENATE(#REF!,#REF!,"コート-",$A5)</f>
        <v>#REF!</v>
      </c>
      <c r="C5" s="358"/>
      <c r="D5" s="359"/>
      <c r="E5" s="91" t="s">
        <v>3</v>
      </c>
      <c r="F5" s="359"/>
      <c r="G5" s="360"/>
      <c r="H5" s="19" t="e">
        <f>CONCATENATE(#REF!,#REF!,"コート-",$A5)</f>
        <v>#REF!</v>
      </c>
      <c r="I5" s="358"/>
      <c r="J5" s="359"/>
      <c r="K5" s="150" t="s">
        <v>3</v>
      </c>
      <c r="L5" s="359"/>
      <c r="M5" s="360"/>
      <c r="N5" s="19" t="e">
        <f>CONCATENATE(#REF!,#REF!,"コート-",$A5)</f>
        <v>#REF!</v>
      </c>
      <c r="O5" s="358"/>
      <c r="P5" s="359"/>
      <c r="Q5" s="150" t="s">
        <v>3</v>
      </c>
      <c r="R5" s="359"/>
      <c r="S5" s="360"/>
      <c r="T5" s="19" t="e">
        <f>CONCATENATE(#REF!,#REF!,"コート-",$A5)</f>
        <v>#REF!</v>
      </c>
      <c r="U5" s="358"/>
      <c r="V5" s="359"/>
      <c r="W5" s="150" t="s">
        <v>3</v>
      </c>
      <c r="X5" s="359"/>
      <c r="Y5" s="360"/>
      <c r="AA5" s="12">
        <f>+CONCATENATE(C5,F5)</f>
      </c>
      <c r="AB5" s="12">
        <f>+D12</f>
        <v>-1</v>
      </c>
    </row>
    <row r="6" spans="1:28" ht="15.75" customHeight="1">
      <c r="A6" s="12"/>
      <c r="B6" s="19"/>
      <c r="C6" s="6"/>
      <c r="D6" s="361"/>
      <c r="E6" s="363" t="s">
        <v>4</v>
      </c>
      <c r="F6" s="365"/>
      <c r="G6" s="35"/>
      <c r="I6" s="6"/>
      <c r="J6" s="361"/>
      <c r="K6" s="363" t="s">
        <v>4</v>
      </c>
      <c r="L6" s="365"/>
      <c r="M6" s="35"/>
      <c r="O6" s="6"/>
      <c r="P6" s="367"/>
      <c r="Q6" s="363" t="s">
        <v>4</v>
      </c>
      <c r="R6" s="369"/>
      <c r="S6" s="35"/>
      <c r="U6" s="6"/>
      <c r="V6" s="361"/>
      <c r="W6" s="363" t="s">
        <v>4</v>
      </c>
      <c r="X6" s="365"/>
      <c r="Y6" s="35"/>
      <c r="AA6" s="12">
        <f>+CONCATENATE(I5,L5)</f>
      </c>
      <c r="AB6" s="12">
        <f>+J12</f>
        <v>-1</v>
      </c>
    </row>
    <row r="7" spans="1:28" ht="15.75" customHeight="1">
      <c r="A7" s="12"/>
      <c r="B7" s="19"/>
      <c r="C7" s="20"/>
      <c r="D7" s="362"/>
      <c r="E7" s="364"/>
      <c r="F7" s="366"/>
      <c r="G7" s="35"/>
      <c r="I7" s="20"/>
      <c r="J7" s="362"/>
      <c r="K7" s="364"/>
      <c r="L7" s="366"/>
      <c r="M7" s="35"/>
      <c r="O7" s="20"/>
      <c r="P7" s="368"/>
      <c r="Q7" s="364"/>
      <c r="R7" s="370"/>
      <c r="S7" s="35"/>
      <c r="U7" s="20"/>
      <c r="V7" s="362"/>
      <c r="W7" s="364"/>
      <c r="X7" s="366"/>
      <c r="Y7" s="35"/>
      <c r="AA7" s="12">
        <f>+CONCATENATE(O5,R5)</f>
      </c>
      <c r="AB7" s="12">
        <f>+P12</f>
        <v>-1</v>
      </c>
    </row>
    <row r="8" spans="1:28" ht="15.75" customHeight="1">
      <c r="A8" s="12"/>
      <c r="B8" s="19"/>
      <c r="C8" s="21"/>
      <c r="D8" s="371"/>
      <c r="E8" s="372" t="s">
        <v>4</v>
      </c>
      <c r="F8" s="373"/>
      <c r="G8" s="22"/>
      <c r="I8" s="21"/>
      <c r="J8" s="374"/>
      <c r="K8" s="372" t="s">
        <v>4</v>
      </c>
      <c r="L8" s="375"/>
      <c r="M8" s="22"/>
      <c r="O8" s="21"/>
      <c r="P8" s="371"/>
      <c r="Q8" s="372" t="s">
        <v>4</v>
      </c>
      <c r="R8" s="373"/>
      <c r="S8" s="22"/>
      <c r="U8" s="21"/>
      <c r="V8" s="371"/>
      <c r="W8" s="372" t="s">
        <v>4</v>
      </c>
      <c r="X8" s="373"/>
      <c r="Y8" s="22"/>
      <c r="AA8" s="12">
        <f>+CONCATENATE(U5,X5)</f>
      </c>
      <c r="AB8" s="12">
        <f>+V12</f>
        <v>-1</v>
      </c>
    </row>
    <row r="9" spans="1:28" ht="15.75" customHeight="1">
      <c r="A9" s="12"/>
      <c r="B9" s="19"/>
      <c r="C9" s="23"/>
      <c r="D9" s="362"/>
      <c r="E9" s="364"/>
      <c r="F9" s="366"/>
      <c r="G9" s="24"/>
      <c r="I9" s="23"/>
      <c r="J9" s="368"/>
      <c r="K9" s="364"/>
      <c r="L9" s="370"/>
      <c r="M9" s="24"/>
      <c r="O9" s="23"/>
      <c r="P9" s="362"/>
      <c r="Q9" s="364"/>
      <c r="R9" s="366"/>
      <c r="S9" s="24"/>
      <c r="U9" s="23"/>
      <c r="V9" s="362"/>
      <c r="W9" s="364"/>
      <c r="X9" s="366"/>
      <c r="Y9" s="24"/>
      <c r="AA9" s="12">
        <f>+CONCATENATE(F5,C5)</f>
      </c>
      <c r="AB9" s="12">
        <f>+F12</f>
        <v>-1</v>
      </c>
    </row>
    <row r="10" spans="1:28" ht="15.75" customHeight="1">
      <c r="A10" s="12"/>
      <c r="B10" s="19"/>
      <c r="C10" s="6"/>
      <c r="D10" s="371"/>
      <c r="E10" s="372" t="s">
        <v>4</v>
      </c>
      <c r="F10" s="373"/>
      <c r="G10" s="35"/>
      <c r="I10" s="6"/>
      <c r="J10" s="371"/>
      <c r="K10" s="372" t="s">
        <v>4</v>
      </c>
      <c r="L10" s="373"/>
      <c r="M10" s="35"/>
      <c r="O10" s="6"/>
      <c r="P10" s="371"/>
      <c r="Q10" s="372" t="s">
        <v>4</v>
      </c>
      <c r="R10" s="373"/>
      <c r="S10" s="35"/>
      <c r="U10" s="6"/>
      <c r="V10" s="374"/>
      <c r="W10" s="372" t="s">
        <v>4</v>
      </c>
      <c r="X10" s="375"/>
      <c r="Y10" s="35"/>
      <c r="AA10" s="12">
        <f>+CONCATENATE(L5,I5)</f>
      </c>
      <c r="AB10" s="12">
        <f>+L12</f>
        <v>-1</v>
      </c>
    </row>
    <row r="11" spans="1:28" ht="15.75" customHeight="1">
      <c r="A11" s="12"/>
      <c r="B11" s="19"/>
      <c r="C11" s="5"/>
      <c r="D11" s="376"/>
      <c r="E11" s="377"/>
      <c r="F11" s="378"/>
      <c r="G11" s="36"/>
      <c r="I11" s="5"/>
      <c r="J11" s="376"/>
      <c r="K11" s="377"/>
      <c r="L11" s="378"/>
      <c r="M11" s="36"/>
      <c r="O11" s="5"/>
      <c r="P11" s="376"/>
      <c r="Q11" s="377"/>
      <c r="R11" s="378"/>
      <c r="S11" s="36"/>
      <c r="U11" s="5"/>
      <c r="V11" s="379"/>
      <c r="W11" s="377"/>
      <c r="X11" s="380"/>
      <c r="Y11" s="36"/>
      <c r="AA11" s="12">
        <f>+CONCATENATE(R5,O5)</f>
      </c>
      <c r="AB11" s="12">
        <f>+R12</f>
        <v>-1</v>
      </c>
    </row>
    <row r="12" spans="1:28" ht="21" customHeight="1">
      <c r="A12" s="12"/>
      <c r="B12" s="19"/>
      <c r="C12" s="151"/>
      <c r="D12" s="26">
        <f>IF(D6="",-1,IF(COUNTIF(D6:D11,"④")=2,"②",IF(COUNTIF(D6:D11,"④")=3,"③",COUNTIF(D6:D11,"③"))))</f>
        <v>-1</v>
      </c>
      <c r="E12" s="27" t="s">
        <v>5</v>
      </c>
      <c r="F12" s="28">
        <f>IF(F6="",-1,IF(COUNTIF(F6:F11,"④")=2,"②",IF(COUNTIF(F6:F11,"④")=3,"④",COUNTIF(F6:F11,"④"))))</f>
        <v>-1</v>
      </c>
      <c r="G12" s="152"/>
      <c r="I12" s="29"/>
      <c r="J12" s="26">
        <f>IF(J6="",-1,IF(COUNTIF(J6:J11,"④")=2,"②",IF(COUNTIF(J6:J11,"④")=3,"③",COUNTIF(J6:J11,"③"))))</f>
        <v>-1</v>
      </c>
      <c r="K12" s="27" t="s">
        <v>5</v>
      </c>
      <c r="L12" s="28">
        <f>IF(L6="",-1,IF(COUNTIF(L6:L11,"④")=2,"②",IF(COUNTIF(L6:L11,"④")=3,"④",COUNTIF(L6:L11,"④"))))</f>
        <v>-1</v>
      </c>
      <c r="M12" s="152"/>
      <c r="O12" s="29"/>
      <c r="P12" s="26">
        <f>IF(P6="",-1,IF(COUNTIF(P6:P11,"④")=2,"②",IF(COUNTIF(P6:P11,"④")=3,"③",COUNTIF(P6:P11,"③"))))</f>
        <v>-1</v>
      </c>
      <c r="Q12" s="27" t="s">
        <v>5</v>
      </c>
      <c r="R12" s="28">
        <f>IF(R6="",-1,IF(COUNTIF(R6:R11,"④")=2,"②",IF(COUNTIF(R6:R11,"④")=3,"④",COUNTIF(R6:R11,"④"))))</f>
        <v>-1</v>
      </c>
      <c r="S12" s="152"/>
      <c r="U12" s="29"/>
      <c r="V12" s="26">
        <f>IF(V6="",-1,IF(COUNTIF(V6:V11,"④")=2,"②",IF(COUNTIF(V6:V11,"④")=3,"③",COUNTIF(V6:V11,"③"))))</f>
        <v>-1</v>
      </c>
      <c r="W12" s="27" t="s">
        <v>5</v>
      </c>
      <c r="X12" s="28">
        <f>IF(X6="",-1,IF(COUNTIF(X6:X11,"④")=2,"②",IF(COUNTIF(X6:X11,"④")=3,"④",COUNTIF(X6:X11,"④"))))</f>
        <v>-1</v>
      </c>
      <c r="Y12" s="152"/>
      <c r="AA12" s="12">
        <f>+CONCATENATE(X5,U5)</f>
      </c>
      <c r="AB12" s="12">
        <f>+X12</f>
        <v>-1</v>
      </c>
    </row>
    <row r="13" spans="1:25" ht="6" customHeight="1">
      <c r="A13" s="12"/>
      <c r="B13" s="19"/>
      <c r="C13" s="30"/>
      <c r="D13" s="31"/>
      <c r="E13" s="32"/>
      <c r="F13" s="31"/>
      <c r="G13"/>
      <c r="I13" s="30"/>
      <c r="J13" s="31"/>
      <c r="K13" s="32"/>
      <c r="L13" s="31"/>
      <c r="M13"/>
      <c r="O13" s="30"/>
      <c r="P13" s="31"/>
      <c r="Q13" s="32"/>
      <c r="R13" s="31"/>
      <c r="S13"/>
      <c r="U13" s="30"/>
      <c r="V13" s="31"/>
      <c r="W13" s="32"/>
      <c r="X13" s="31"/>
      <c r="Y13"/>
    </row>
    <row r="14" spans="1:25" ht="16.5" customHeight="1">
      <c r="A14" s="12"/>
      <c r="B14" s="19"/>
      <c r="C14" s="12" t="s">
        <v>254</v>
      </c>
      <c r="G14" s="34" t="s">
        <v>256</v>
      </c>
      <c r="M14" s="34" t="s">
        <v>256</v>
      </c>
      <c r="S14" s="34" t="s">
        <v>256</v>
      </c>
      <c r="Y14" s="34" t="s">
        <v>256</v>
      </c>
    </row>
    <row r="15" spans="1:28" ht="21" customHeight="1">
      <c r="A15" s="11">
        <v>2</v>
      </c>
      <c r="B15" s="19" t="e">
        <f>CONCATENATE(#REF!,#REF!,"コート-",$A15)</f>
        <v>#REF!</v>
      </c>
      <c r="C15" s="358"/>
      <c r="D15" s="359"/>
      <c r="E15" s="150" t="s">
        <v>3</v>
      </c>
      <c r="F15" s="359"/>
      <c r="G15" s="360"/>
      <c r="H15" s="19" t="e">
        <f>CONCATENATE(#REF!,#REF!,"コート-",$A15)</f>
        <v>#REF!</v>
      </c>
      <c r="I15" s="358"/>
      <c r="J15" s="359"/>
      <c r="K15" s="150" t="s">
        <v>3</v>
      </c>
      <c r="L15" s="359"/>
      <c r="M15" s="360"/>
      <c r="N15" s="19" t="e">
        <f>CONCATENATE(#REF!,#REF!,"コート-",$A15)</f>
        <v>#REF!</v>
      </c>
      <c r="O15" s="358"/>
      <c r="P15" s="359"/>
      <c r="Q15" s="150" t="s">
        <v>3</v>
      </c>
      <c r="R15" s="359"/>
      <c r="S15" s="360"/>
      <c r="T15" s="19" t="e">
        <f>CONCATENATE(#REF!,#REF!,"コート-",$A15)</f>
        <v>#REF!</v>
      </c>
      <c r="U15" s="358"/>
      <c r="V15" s="359"/>
      <c r="W15" s="150" t="s">
        <v>3</v>
      </c>
      <c r="X15" s="359"/>
      <c r="Y15" s="360"/>
      <c r="AA15" s="12">
        <f>+CONCATENATE(C15,F15)</f>
      </c>
      <c r="AB15" s="12">
        <f>+D22</f>
        <v>-1</v>
      </c>
    </row>
    <row r="16" spans="1:28" ht="15.75" customHeight="1">
      <c r="A16" s="12"/>
      <c r="B16" s="19"/>
      <c r="C16" s="6"/>
      <c r="D16" s="367"/>
      <c r="E16" s="363" t="s">
        <v>4</v>
      </c>
      <c r="F16" s="369"/>
      <c r="G16" s="35"/>
      <c r="I16" s="6"/>
      <c r="J16" s="367"/>
      <c r="K16" s="363" t="s">
        <v>4</v>
      </c>
      <c r="L16" s="369"/>
      <c r="M16" s="35"/>
      <c r="O16" s="6"/>
      <c r="P16" s="367"/>
      <c r="Q16" s="363" t="s">
        <v>4</v>
      </c>
      <c r="R16" s="369"/>
      <c r="S16" s="35"/>
      <c r="U16" s="6"/>
      <c r="V16" s="367"/>
      <c r="W16" s="363" t="s">
        <v>4</v>
      </c>
      <c r="X16" s="369"/>
      <c r="Y16" s="35"/>
      <c r="AA16" s="12">
        <f>+CONCATENATE(I15,L15)</f>
      </c>
      <c r="AB16" s="12">
        <f>+J22</f>
        <v>-1</v>
      </c>
    </row>
    <row r="17" spans="1:28" ht="15.75" customHeight="1">
      <c r="A17" s="12"/>
      <c r="B17" s="19"/>
      <c r="C17" s="20"/>
      <c r="D17" s="368"/>
      <c r="E17" s="381"/>
      <c r="F17" s="370"/>
      <c r="G17" s="35"/>
      <c r="I17" s="20"/>
      <c r="J17" s="368"/>
      <c r="K17" s="364"/>
      <c r="L17" s="370"/>
      <c r="M17" s="35"/>
      <c r="O17" s="20"/>
      <c r="P17" s="368"/>
      <c r="Q17" s="364"/>
      <c r="R17" s="370"/>
      <c r="S17" s="35"/>
      <c r="U17" s="20"/>
      <c r="V17" s="368"/>
      <c r="W17" s="364"/>
      <c r="X17" s="370"/>
      <c r="Y17" s="35"/>
      <c r="AA17" s="12">
        <f>+CONCATENATE(O15,R15)</f>
      </c>
      <c r="AB17" s="12">
        <f>+P22</f>
        <v>-1</v>
      </c>
    </row>
    <row r="18" spans="1:28" ht="15.75" customHeight="1">
      <c r="A18" s="12"/>
      <c r="B18" s="19"/>
      <c r="C18" s="21"/>
      <c r="D18" s="371"/>
      <c r="E18" s="382" t="s">
        <v>4</v>
      </c>
      <c r="F18" s="373"/>
      <c r="G18" s="22"/>
      <c r="I18" s="21"/>
      <c r="J18" s="371"/>
      <c r="K18" s="372" t="s">
        <v>4</v>
      </c>
      <c r="L18" s="373"/>
      <c r="M18" s="22"/>
      <c r="O18" s="21"/>
      <c r="P18" s="374"/>
      <c r="Q18" s="372" t="s">
        <v>4</v>
      </c>
      <c r="R18" s="375"/>
      <c r="S18" s="22"/>
      <c r="U18" s="21"/>
      <c r="V18" s="374"/>
      <c r="W18" s="372" t="s">
        <v>4</v>
      </c>
      <c r="X18" s="375"/>
      <c r="Y18" s="22"/>
      <c r="AA18" s="12">
        <f>+CONCATENATE(U15,X15)</f>
      </c>
      <c r="AB18" s="12">
        <f>+V22</f>
        <v>-1</v>
      </c>
    </row>
    <row r="19" spans="1:28" ht="15.75" customHeight="1">
      <c r="A19" s="12"/>
      <c r="B19" s="19"/>
      <c r="C19" s="23"/>
      <c r="D19" s="362"/>
      <c r="E19" s="364"/>
      <c r="F19" s="366"/>
      <c r="G19" s="24"/>
      <c r="I19" s="23"/>
      <c r="J19" s="362"/>
      <c r="K19" s="364"/>
      <c r="L19" s="366"/>
      <c r="M19" s="24"/>
      <c r="O19" s="23"/>
      <c r="P19" s="368"/>
      <c r="Q19" s="364"/>
      <c r="R19" s="370"/>
      <c r="S19" s="24"/>
      <c r="U19" s="23"/>
      <c r="V19" s="368"/>
      <c r="W19" s="364"/>
      <c r="X19" s="370"/>
      <c r="Y19" s="24"/>
      <c r="AA19" s="12">
        <f>+CONCATENATE(F15,C15)</f>
      </c>
      <c r="AB19" s="12">
        <f>+F22</f>
        <v>-1</v>
      </c>
    </row>
    <row r="20" spans="1:28" ht="15.75" customHeight="1">
      <c r="A20" s="12"/>
      <c r="B20" s="19"/>
      <c r="C20" s="6"/>
      <c r="D20" s="371"/>
      <c r="E20" s="372" t="s">
        <v>4</v>
      </c>
      <c r="F20" s="373"/>
      <c r="G20" s="35"/>
      <c r="I20" s="6"/>
      <c r="J20" s="374"/>
      <c r="K20" s="372" t="s">
        <v>4</v>
      </c>
      <c r="L20" s="375"/>
      <c r="M20" s="35"/>
      <c r="O20" s="6"/>
      <c r="P20" s="371"/>
      <c r="Q20" s="372" t="s">
        <v>4</v>
      </c>
      <c r="R20" s="373"/>
      <c r="S20" s="35"/>
      <c r="U20" s="6"/>
      <c r="V20" s="374"/>
      <c r="W20" s="372" t="s">
        <v>4</v>
      </c>
      <c r="X20" s="375"/>
      <c r="Y20" s="35"/>
      <c r="AA20" s="12">
        <f>+CONCATENATE(L15,I15)</f>
      </c>
      <c r="AB20" s="12">
        <f>+L22</f>
        <v>-1</v>
      </c>
    </row>
    <row r="21" spans="1:28" ht="15.75" customHeight="1">
      <c r="A21" s="12"/>
      <c r="B21" s="19"/>
      <c r="C21" s="5"/>
      <c r="D21" s="376"/>
      <c r="E21" s="377"/>
      <c r="F21" s="378"/>
      <c r="G21" s="36"/>
      <c r="I21" s="5"/>
      <c r="J21" s="379"/>
      <c r="K21" s="377"/>
      <c r="L21" s="380"/>
      <c r="M21" s="36"/>
      <c r="O21" s="5"/>
      <c r="P21" s="376"/>
      <c r="Q21" s="377"/>
      <c r="R21" s="378"/>
      <c r="S21" s="36"/>
      <c r="U21" s="5"/>
      <c r="V21" s="379"/>
      <c r="W21" s="377"/>
      <c r="X21" s="380"/>
      <c r="Y21" s="36"/>
      <c r="AA21" s="12">
        <f>+CONCATENATE(R15,O15)</f>
      </c>
      <c r="AB21" s="12">
        <f>+R22</f>
        <v>-1</v>
      </c>
    </row>
    <row r="22" spans="1:28" ht="21" customHeight="1">
      <c r="A22" s="12"/>
      <c r="B22" s="19"/>
      <c r="C22" s="151"/>
      <c r="D22" s="26">
        <f>IF(D16="",-1,IF(COUNTIF(D16:D21,"④")=2,"②",IF(COUNTIF(D16:D21,"④")=3,"③",COUNTIF(D16:D21,"③"))))</f>
        <v>-1</v>
      </c>
      <c r="E22" s="27" t="s">
        <v>5</v>
      </c>
      <c r="F22" s="28">
        <f>IF(F16="",-1,IF(COUNTIF(F16:F21,"④")=2,"②",IF(COUNTIF(F16:F21,"④")=3,"④",COUNTIF(F16:F21,"④"))))</f>
        <v>-1</v>
      </c>
      <c r="G22" s="152"/>
      <c r="I22" s="29"/>
      <c r="J22" s="26">
        <f>IF(J16="",-1,IF(COUNTIF(J16:J21,"④")=2,"②",IF(COUNTIF(J16:J21,"④")=3,"③",COUNTIF(J16:J21,"③"))))</f>
        <v>-1</v>
      </c>
      <c r="K22" s="27" t="s">
        <v>5</v>
      </c>
      <c r="L22" s="28">
        <f>IF(L16="",-1,IF(COUNTIF(L16:L21,"④")=2,"②",IF(COUNTIF(L16:L21,"④")=3,"④",COUNTIF(L16:L21,"④"))))</f>
        <v>-1</v>
      </c>
      <c r="M22" s="152"/>
      <c r="O22" s="29"/>
      <c r="P22" s="26">
        <f>IF(P16="",-1,IF(COUNTIF(P16:P21,"④")=2,"②",IF(COUNTIF(P16:P21,"④")=3,"③",COUNTIF(P16:P21,"③"))))</f>
        <v>-1</v>
      </c>
      <c r="Q22" s="27" t="s">
        <v>5</v>
      </c>
      <c r="R22" s="28">
        <f>IF(R16="",-1,IF(COUNTIF(R16:R21,"④")=2,"②",IF(COUNTIF(R16:R21,"④")=3,"④",COUNTIF(R16:R21,"④"))))</f>
        <v>-1</v>
      </c>
      <c r="S22" s="152"/>
      <c r="U22" s="29"/>
      <c r="V22" s="26">
        <f>IF(V16="",-1,IF(COUNTIF(V16:V21,"④")=2,"②",IF(COUNTIF(V16:V21,"④")=3,"③",COUNTIF(V16:V21,"③"))))</f>
        <v>-1</v>
      </c>
      <c r="W22" s="27" t="s">
        <v>5</v>
      </c>
      <c r="X22" s="28">
        <f>IF(X16="",-1,IF(COUNTIF(X16:X21,"④")=2,"②",IF(COUNTIF(X16:X21,"④")=3,"④",COUNTIF(X16:X21,"④"))))</f>
        <v>-1</v>
      </c>
      <c r="Y22" s="152"/>
      <c r="AA22" s="12">
        <f>+CONCATENATE(X15,U15)</f>
      </c>
      <c r="AB22" s="12">
        <f>+X22</f>
        <v>-1</v>
      </c>
    </row>
    <row r="23" spans="1:25" ht="6" customHeight="1">
      <c r="A23" s="12"/>
      <c r="B23" s="19"/>
      <c r="C23" s="30"/>
      <c r="D23" s="31"/>
      <c r="E23" s="32"/>
      <c r="F23" s="31"/>
      <c r="G23"/>
      <c r="I23" s="30"/>
      <c r="J23" s="31"/>
      <c r="K23" s="32"/>
      <c r="L23" s="31"/>
      <c r="M23"/>
      <c r="O23" s="30"/>
      <c r="P23" s="31"/>
      <c r="Q23" s="32"/>
      <c r="R23" s="31"/>
      <c r="S23"/>
      <c r="U23" s="30"/>
      <c r="V23" s="31"/>
      <c r="W23" s="32"/>
      <c r="X23" s="31"/>
      <c r="Y23"/>
    </row>
    <row r="24" spans="1:25" ht="16.5" customHeight="1">
      <c r="A24" s="12"/>
      <c r="B24" s="19"/>
      <c r="G24" s="34" t="s">
        <v>256</v>
      </c>
      <c r="M24" s="34" t="s">
        <v>257</v>
      </c>
      <c r="S24" s="34" t="s">
        <v>257</v>
      </c>
      <c r="Y24" s="34" t="s">
        <v>257</v>
      </c>
    </row>
    <row r="25" spans="1:28" ht="21" customHeight="1">
      <c r="A25" s="11">
        <v>3</v>
      </c>
      <c r="B25" s="19" t="e">
        <f>CONCATENATE(#REF!,#REF!,"コート-",$A25)</f>
        <v>#REF!</v>
      </c>
      <c r="C25" s="358"/>
      <c r="D25" s="359"/>
      <c r="E25" s="150" t="s">
        <v>3</v>
      </c>
      <c r="F25" s="359"/>
      <c r="G25" s="360"/>
      <c r="H25" s="19" t="e">
        <f>CONCATENATE(#REF!,#REF!,"コート-",$A25)</f>
        <v>#REF!</v>
      </c>
      <c r="I25" s="358"/>
      <c r="J25" s="359"/>
      <c r="K25" s="150" t="s">
        <v>3</v>
      </c>
      <c r="L25" s="359"/>
      <c r="M25" s="360"/>
      <c r="N25" s="19" t="e">
        <f>CONCATENATE(#REF!,#REF!,"コート-",$A25)</f>
        <v>#REF!</v>
      </c>
      <c r="O25" s="358"/>
      <c r="P25" s="359"/>
      <c r="Q25" s="150" t="s">
        <v>3</v>
      </c>
      <c r="R25" s="359"/>
      <c r="S25" s="360"/>
      <c r="T25" s="19" t="e">
        <f>CONCATENATE(#REF!,#REF!,"コート-",$A25)</f>
        <v>#REF!</v>
      </c>
      <c r="U25" s="358"/>
      <c r="V25" s="359"/>
      <c r="W25" s="150" t="s">
        <v>3</v>
      </c>
      <c r="X25" s="359"/>
      <c r="Y25" s="360"/>
      <c r="AA25" s="12">
        <f>+CONCATENATE(C25,F25)</f>
      </c>
      <c r="AB25" s="12">
        <f>+D32</f>
        <v>-1</v>
      </c>
    </row>
    <row r="26" spans="1:28" ht="15.75" customHeight="1">
      <c r="A26" s="12"/>
      <c r="B26" s="19"/>
      <c r="C26" s="6"/>
      <c r="D26" s="367"/>
      <c r="E26" s="363" t="s">
        <v>4</v>
      </c>
      <c r="F26" s="369"/>
      <c r="G26" s="35"/>
      <c r="I26" s="6"/>
      <c r="J26" s="361"/>
      <c r="K26" s="363" t="s">
        <v>4</v>
      </c>
      <c r="L26" s="365"/>
      <c r="M26" s="35"/>
      <c r="O26" s="6"/>
      <c r="P26" s="367"/>
      <c r="Q26" s="363" t="s">
        <v>4</v>
      </c>
      <c r="R26" s="369"/>
      <c r="S26" s="35"/>
      <c r="U26" s="6"/>
      <c r="V26" s="367"/>
      <c r="W26" s="363" t="s">
        <v>4</v>
      </c>
      <c r="X26" s="365"/>
      <c r="Y26" s="35"/>
      <c r="AA26" s="12">
        <f>+CONCATENATE(I25,L25)</f>
      </c>
      <c r="AB26" s="12">
        <f>+J32</f>
        <v>-1</v>
      </c>
    </row>
    <row r="27" spans="1:28" ht="15.75" customHeight="1">
      <c r="A27" s="12"/>
      <c r="B27" s="19"/>
      <c r="C27" s="20"/>
      <c r="D27" s="368"/>
      <c r="E27" s="381"/>
      <c r="F27" s="370"/>
      <c r="G27" s="35"/>
      <c r="I27" s="20"/>
      <c r="J27" s="362"/>
      <c r="K27" s="364"/>
      <c r="L27" s="366"/>
      <c r="M27" s="35"/>
      <c r="O27" s="20"/>
      <c r="P27" s="368"/>
      <c r="Q27" s="364"/>
      <c r="R27" s="370"/>
      <c r="S27" s="35"/>
      <c r="U27" s="20"/>
      <c r="V27" s="368"/>
      <c r="W27" s="364"/>
      <c r="X27" s="366"/>
      <c r="Y27" s="35"/>
      <c r="AA27" s="12">
        <f>+CONCATENATE(O25,R25)</f>
      </c>
      <c r="AB27" s="12">
        <f>+P32</f>
        <v>-1</v>
      </c>
    </row>
    <row r="28" spans="1:28" ht="15.75" customHeight="1">
      <c r="A28" s="12"/>
      <c r="B28" s="19"/>
      <c r="C28" s="21"/>
      <c r="D28" s="374"/>
      <c r="E28" s="382" t="s">
        <v>4</v>
      </c>
      <c r="F28" s="375"/>
      <c r="G28" s="22"/>
      <c r="I28" s="21"/>
      <c r="J28" s="371"/>
      <c r="K28" s="372" t="s">
        <v>4</v>
      </c>
      <c r="L28" s="373"/>
      <c r="M28" s="22"/>
      <c r="O28" s="21"/>
      <c r="P28" s="374"/>
      <c r="Q28" s="372" t="s">
        <v>4</v>
      </c>
      <c r="R28" s="375"/>
      <c r="S28" s="22"/>
      <c r="U28" s="21"/>
      <c r="V28" s="374"/>
      <c r="W28" s="372" t="s">
        <v>4</v>
      </c>
      <c r="X28" s="373"/>
      <c r="Y28" s="22"/>
      <c r="AA28" s="12">
        <f>+CONCATENATE(U25,X25)</f>
      </c>
      <c r="AB28" s="12">
        <f>+V32</f>
        <v>-1</v>
      </c>
    </row>
    <row r="29" spans="1:28" ht="15.75" customHeight="1">
      <c r="A29" s="12"/>
      <c r="B29" s="19"/>
      <c r="C29" s="23"/>
      <c r="D29" s="368"/>
      <c r="E29" s="364"/>
      <c r="F29" s="370"/>
      <c r="G29" s="24"/>
      <c r="I29" s="23"/>
      <c r="J29" s="362"/>
      <c r="K29" s="364"/>
      <c r="L29" s="366"/>
      <c r="M29" s="24"/>
      <c r="O29" s="23"/>
      <c r="P29" s="368"/>
      <c r="Q29" s="364"/>
      <c r="R29" s="370"/>
      <c r="S29" s="24"/>
      <c r="U29" s="23"/>
      <c r="V29" s="368"/>
      <c r="W29" s="364"/>
      <c r="X29" s="366"/>
      <c r="Y29" s="24"/>
      <c r="AA29" s="12">
        <f>+CONCATENATE(F25,C25)</f>
      </c>
      <c r="AB29" s="12">
        <f>+F32</f>
        <v>-1</v>
      </c>
    </row>
    <row r="30" spans="1:28" ht="15.75" customHeight="1">
      <c r="A30" s="12"/>
      <c r="B30" s="19"/>
      <c r="C30" s="6"/>
      <c r="D30" s="371"/>
      <c r="E30" s="372" t="s">
        <v>4</v>
      </c>
      <c r="F30" s="373"/>
      <c r="G30" s="35"/>
      <c r="I30" s="6"/>
      <c r="J30" s="371"/>
      <c r="K30" s="372" t="s">
        <v>4</v>
      </c>
      <c r="L30" s="373"/>
      <c r="M30" s="35"/>
      <c r="O30" s="6"/>
      <c r="P30" s="374"/>
      <c r="Q30" s="372" t="s">
        <v>4</v>
      </c>
      <c r="R30" s="375"/>
      <c r="S30" s="35"/>
      <c r="U30" s="6"/>
      <c r="V30" s="374"/>
      <c r="W30" s="372" t="s">
        <v>4</v>
      </c>
      <c r="X30" s="373"/>
      <c r="Y30" s="35"/>
      <c r="AA30" s="12">
        <f>+CONCATENATE(L25,I25)</f>
      </c>
      <c r="AB30" s="12">
        <f>+L32</f>
        <v>-1</v>
      </c>
    </row>
    <row r="31" spans="1:28" ht="15.75" customHeight="1">
      <c r="A31" s="12"/>
      <c r="B31" s="19"/>
      <c r="C31" s="5"/>
      <c r="D31" s="376"/>
      <c r="E31" s="377"/>
      <c r="F31" s="378"/>
      <c r="G31" s="36"/>
      <c r="I31" s="5"/>
      <c r="J31" s="376"/>
      <c r="K31" s="377"/>
      <c r="L31" s="378"/>
      <c r="M31" s="36"/>
      <c r="O31" s="5"/>
      <c r="P31" s="379"/>
      <c r="Q31" s="377"/>
      <c r="R31" s="380"/>
      <c r="S31" s="36"/>
      <c r="U31" s="5"/>
      <c r="V31" s="379"/>
      <c r="W31" s="377"/>
      <c r="X31" s="378"/>
      <c r="Y31" s="36"/>
      <c r="AA31" s="12">
        <f>+CONCATENATE(R25,O25)</f>
      </c>
      <c r="AB31" s="12">
        <f>+R32</f>
        <v>-1</v>
      </c>
    </row>
    <row r="32" spans="1:28" ht="21" customHeight="1">
      <c r="A32" s="12"/>
      <c r="B32" s="19"/>
      <c r="C32" s="151"/>
      <c r="D32" s="26">
        <f>IF(D26="",-1,IF(COUNTIF(D26:D31,"④")=2,"②",IF(COUNTIF(D26:D31,"④")=3,"③",COUNTIF(D26:D31,"③"))))</f>
        <v>-1</v>
      </c>
      <c r="E32" s="27" t="s">
        <v>5</v>
      </c>
      <c r="F32" s="28">
        <f>IF(F26="",-1,IF(COUNTIF(F26:F31,"④")=2,"②",IF(COUNTIF(F26:F31,"④")=3,"④",COUNTIF(F26:F31,"④"))))</f>
        <v>-1</v>
      </c>
      <c r="G32" s="152"/>
      <c r="I32" s="151"/>
      <c r="J32" s="26">
        <f>IF(J26="",-1,IF(COUNTIF(J26:J31,"④")=2,"②",IF(COUNTIF(J26:J31,"④")=3,"③",COUNTIF(J26:J31,"③"))))</f>
        <v>-1</v>
      </c>
      <c r="K32" s="27" t="s">
        <v>5</v>
      </c>
      <c r="L32" s="28">
        <f>IF(L26="",-1,IF(COUNTIF(L26:L31,"④")=2,"②",IF(COUNTIF(L26:L31,"④")=3,"④",COUNTIF(L26:L31,"④"))))</f>
        <v>-1</v>
      </c>
      <c r="M32" s="152"/>
      <c r="O32" s="29"/>
      <c r="P32" s="26">
        <f>IF(P26="",-1,IF(COUNTIF(P26:P31,"④")=2,"②",IF(COUNTIF(P26:P31,"④")=3,"③",COUNTIF(P26:P31,"③"))))</f>
        <v>-1</v>
      </c>
      <c r="Q32" s="27" t="s">
        <v>5</v>
      </c>
      <c r="R32" s="28">
        <f>IF(R26="",-1,IF(COUNTIF(R26:R31,"④")=2,"②",IF(COUNTIF(R26:R31,"④")=3,"④",COUNTIF(R26:R31,"④"))))</f>
        <v>-1</v>
      </c>
      <c r="S32" s="152"/>
      <c r="U32" s="29"/>
      <c r="V32" s="26">
        <f>IF(V26="",-1,IF(COUNTIF(V26:V31,"③")=2,"②",IF(COUNTIF(V26:V31,"③")=3,"③",COUNTIF(V26:V31,"③"))))</f>
        <v>-1</v>
      </c>
      <c r="W32" s="27" t="s">
        <v>5</v>
      </c>
      <c r="X32" s="28">
        <f>IF(X26="",-1,IF(COUNTIF(X26:X31,"③")=2,"②",IF(COUNTIF(X26:X31,"③")=3,"③",COUNTIF(X26:X31,"③"))))</f>
        <v>-1</v>
      </c>
      <c r="Y32" s="152"/>
      <c r="AA32" s="12">
        <f>+CONCATENATE(X25,U25)</f>
      </c>
      <c r="AB32" s="12">
        <f>+X32</f>
        <v>-1</v>
      </c>
    </row>
    <row r="33" spans="1:25" ht="8.25" customHeight="1">
      <c r="A33" s="12"/>
      <c r="B33" s="19"/>
      <c r="C33" s="30"/>
      <c r="D33" s="31"/>
      <c r="E33" s="32"/>
      <c r="F33" s="31"/>
      <c r="G33"/>
      <c r="I33" s="30"/>
      <c r="J33" s="31"/>
      <c r="K33" s="32"/>
      <c r="L33" s="31"/>
      <c r="M33"/>
      <c r="O33" s="30"/>
      <c r="P33" s="31"/>
      <c r="Q33" s="32"/>
      <c r="R33" s="31"/>
      <c r="S33"/>
      <c r="U33" s="30"/>
      <c r="V33" s="31"/>
      <c r="W33" s="32"/>
      <c r="X33" s="31"/>
      <c r="Y33"/>
    </row>
    <row r="34" spans="1:21" ht="16.5" customHeight="1">
      <c r="A34" s="12"/>
      <c r="B34" s="19"/>
      <c r="C34" t="s">
        <v>258</v>
      </c>
      <c r="I34" t="s">
        <v>258</v>
      </c>
      <c r="U34" t="s">
        <v>259</v>
      </c>
    </row>
    <row r="35" spans="1:28" ht="21" customHeight="1">
      <c r="A35" s="11">
        <v>4</v>
      </c>
      <c r="B35" s="19" t="e">
        <f>CONCATENATE(#REF!,#REF!,"コート-",$A35)</f>
        <v>#REF!</v>
      </c>
      <c r="C35" s="358"/>
      <c r="D35" s="359"/>
      <c r="E35" s="150" t="s">
        <v>3</v>
      </c>
      <c r="F35" s="359"/>
      <c r="G35" s="360"/>
      <c r="H35" s="19" t="s">
        <v>260</v>
      </c>
      <c r="I35" s="358"/>
      <c r="J35" s="359"/>
      <c r="K35" s="150" t="s">
        <v>3</v>
      </c>
      <c r="L35" s="359"/>
      <c r="M35" s="360"/>
      <c r="N35" s="11" t="e">
        <f>CONCATENATE(#REF!,#REF!,$A35)</f>
        <v>#REF!</v>
      </c>
      <c r="O35" s="153"/>
      <c r="T35" s="154" t="s">
        <v>261</v>
      </c>
      <c r="U35" s="358"/>
      <c r="V35" s="359"/>
      <c r="W35" s="150" t="s">
        <v>3</v>
      </c>
      <c r="X35" s="359"/>
      <c r="Y35" s="360"/>
      <c r="AA35" s="12">
        <f>+CONCATENATE(C35,F35)</f>
      </c>
      <c r="AB35" s="12">
        <f>+D42</f>
        <v>-1</v>
      </c>
    </row>
    <row r="36" spans="1:28" ht="15.75" customHeight="1">
      <c r="A36" s="12"/>
      <c r="B36" s="19"/>
      <c r="C36" s="6"/>
      <c r="D36" s="367"/>
      <c r="E36" s="363" t="s">
        <v>4</v>
      </c>
      <c r="F36" s="365"/>
      <c r="G36" s="7"/>
      <c r="H36" s="33"/>
      <c r="I36" s="6"/>
      <c r="J36" s="367"/>
      <c r="K36" s="363" t="s">
        <v>4</v>
      </c>
      <c r="L36" s="365"/>
      <c r="M36" s="7"/>
      <c r="N36" s="33"/>
      <c r="T36" s="33"/>
      <c r="U36" s="6"/>
      <c r="V36" s="367"/>
      <c r="W36" s="363" t="s">
        <v>4</v>
      </c>
      <c r="X36" s="365"/>
      <c r="Y36" s="7"/>
      <c r="AA36" s="12">
        <f>+CONCATENATE(I35,L35)</f>
      </c>
      <c r="AB36" s="12">
        <f>+J42</f>
        <v>-1</v>
      </c>
    </row>
    <row r="37" spans="1:28" ht="15.75" customHeight="1">
      <c r="A37" s="12"/>
      <c r="B37" s="19"/>
      <c r="C37" s="20"/>
      <c r="D37" s="368"/>
      <c r="E37" s="364"/>
      <c r="F37" s="366"/>
      <c r="G37" s="7"/>
      <c r="H37" s="33"/>
      <c r="I37" s="20"/>
      <c r="J37" s="368"/>
      <c r="K37" s="364"/>
      <c r="L37" s="366"/>
      <c r="M37" s="7"/>
      <c r="N37" s="33"/>
      <c r="T37" s="33"/>
      <c r="U37" s="20"/>
      <c r="V37" s="368"/>
      <c r="W37" s="364"/>
      <c r="X37" s="366"/>
      <c r="Y37" s="7"/>
      <c r="AA37" s="12">
        <f>+CONCATENATE(O35,R35)</f>
      </c>
      <c r="AB37" s="12">
        <f>+P42</f>
        <v>0</v>
      </c>
    </row>
    <row r="38" spans="1:28" ht="15.75" customHeight="1">
      <c r="A38" s="12"/>
      <c r="B38" s="19"/>
      <c r="C38" s="21"/>
      <c r="D38" s="374"/>
      <c r="E38" s="372" t="s">
        <v>4</v>
      </c>
      <c r="F38" s="373"/>
      <c r="G38" s="22"/>
      <c r="H38" s="33"/>
      <c r="I38" s="21"/>
      <c r="J38" s="374"/>
      <c r="K38" s="372" t="s">
        <v>4</v>
      </c>
      <c r="L38" s="373"/>
      <c r="M38" s="22"/>
      <c r="N38" s="33"/>
      <c r="T38" s="33"/>
      <c r="U38" s="21"/>
      <c r="V38" s="374"/>
      <c r="W38" s="372" t="s">
        <v>4</v>
      </c>
      <c r="X38" s="373"/>
      <c r="Y38" s="22"/>
      <c r="AA38" s="12">
        <f>+CONCATENATE(U35,X35)</f>
      </c>
      <c r="AB38" s="12">
        <f>+V42</f>
        <v>-1</v>
      </c>
    </row>
    <row r="39" spans="1:28" ht="15.75" customHeight="1">
      <c r="A39" s="12"/>
      <c r="B39" s="19"/>
      <c r="C39" s="23"/>
      <c r="D39" s="368"/>
      <c r="E39" s="364"/>
      <c r="F39" s="366"/>
      <c r="G39" s="24"/>
      <c r="H39" s="33"/>
      <c r="I39" s="23"/>
      <c r="J39" s="368"/>
      <c r="K39" s="364"/>
      <c r="L39" s="366"/>
      <c r="M39" s="24"/>
      <c r="N39" s="33"/>
      <c r="T39" s="33"/>
      <c r="U39" s="23"/>
      <c r="V39" s="368"/>
      <c r="W39" s="364"/>
      <c r="X39" s="366"/>
      <c r="Y39" s="24"/>
      <c r="AA39" s="12">
        <f>+CONCATENATE(F35,C35)</f>
      </c>
      <c r="AB39" s="12">
        <f>+F42</f>
        <v>-1</v>
      </c>
    </row>
    <row r="40" spans="1:28" ht="15.75" customHeight="1">
      <c r="A40" s="12"/>
      <c r="B40" s="19"/>
      <c r="C40" s="6"/>
      <c r="D40" s="374"/>
      <c r="E40" s="372" t="s">
        <v>4</v>
      </c>
      <c r="F40" s="373"/>
      <c r="G40" s="7"/>
      <c r="H40" s="33"/>
      <c r="I40" s="6"/>
      <c r="J40" s="374"/>
      <c r="K40" s="372" t="s">
        <v>4</v>
      </c>
      <c r="L40" s="373"/>
      <c r="M40" s="7"/>
      <c r="N40" s="33"/>
      <c r="T40" s="33"/>
      <c r="U40" s="6"/>
      <c r="V40" s="374"/>
      <c r="W40" s="372" t="s">
        <v>4</v>
      </c>
      <c r="X40" s="373"/>
      <c r="Y40" s="7"/>
      <c r="AA40" s="12">
        <f>+CONCATENATE(L35,I35)</f>
      </c>
      <c r="AB40" s="12">
        <f>+L42</f>
        <v>-1</v>
      </c>
    </row>
    <row r="41" spans="1:28" ht="15.75" customHeight="1">
      <c r="A41" s="12"/>
      <c r="B41" s="19"/>
      <c r="C41" s="5"/>
      <c r="D41" s="379"/>
      <c r="E41" s="377"/>
      <c r="F41" s="378"/>
      <c r="G41" s="25"/>
      <c r="H41" s="33"/>
      <c r="I41" s="5"/>
      <c r="J41" s="379"/>
      <c r="K41" s="377"/>
      <c r="L41" s="378"/>
      <c r="M41" s="25"/>
      <c r="N41" s="33"/>
      <c r="T41" s="33"/>
      <c r="U41" s="5"/>
      <c r="V41" s="379"/>
      <c r="W41" s="377"/>
      <c r="X41" s="378"/>
      <c r="Y41" s="25"/>
      <c r="AA41" s="12">
        <f>+CONCATENATE(R35,O35)</f>
      </c>
      <c r="AB41" s="12">
        <f>+R42</f>
        <v>0</v>
      </c>
    </row>
    <row r="42" spans="1:28" ht="21" customHeight="1">
      <c r="A42" s="12"/>
      <c r="B42" s="19"/>
      <c r="C42" s="29"/>
      <c r="D42" s="26">
        <f>IF(D36="",-1,IF(COUNTIF(D36:D41,"④")=2,"②",IF(COUNTIF(D36:D41,"④")=3,"③",COUNTIF(D36:D41,"③"))))</f>
        <v>-1</v>
      </c>
      <c r="E42" s="27" t="s">
        <v>5</v>
      </c>
      <c r="F42" s="28">
        <f>IF(F36="",-1,IF(COUNTIF(F36:F41,"④")=2,"②",IF(COUNTIF(F36:F41,"④")=3,"④",COUNTIF(F36:F41,"④"))))</f>
        <v>-1</v>
      </c>
      <c r="G42" s="152"/>
      <c r="I42" s="29"/>
      <c r="J42" s="26">
        <f>IF(J36="",-1,IF(COUNTIF(J36:J41,"④")=2,"②",IF(COUNTIF(J36:J41,"④")=3,"③",COUNTIF(J36:J41,"④"))))</f>
        <v>-1</v>
      </c>
      <c r="K42" s="27" t="s">
        <v>5</v>
      </c>
      <c r="L42" s="28">
        <f>IF(L36="",-1,IF(COUNTIF(L36:L41,"④")=2,"②",IF(COUNTIF(L36:L41,"④")=3,"③",COUNTIF(L36:L41,"④"))))</f>
        <v>-1</v>
      </c>
      <c r="M42" s="152"/>
      <c r="U42" s="29"/>
      <c r="V42" s="26">
        <f>IF(V36="",-1,IF(COUNTIF(V36:V41,"④")=2,"②",IF(COUNTIF(V36:V41,"④")=3,"③",COUNTIF(V36:V41,"④"))))</f>
        <v>-1</v>
      </c>
      <c r="W42" s="27" t="s">
        <v>5</v>
      </c>
      <c r="X42" s="28">
        <f>IF(X36="",-1,IF(COUNTIF(X36:X41,"④")=2,"②",IF(COUNTIF(X36:X41,"④")=3,"③",COUNTIF(X36:X41,"④"))))</f>
        <v>-1</v>
      </c>
      <c r="Y42" s="152"/>
      <c r="AA42" s="12">
        <f>+CONCATENATE(X35,U35)</f>
      </c>
      <c r="AB42" s="12">
        <f>+X42</f>
        <v>-1</v>
      </c>
    </row>
    <row r="43" spans="1:25" ht="6" customHeight="1">
      <c r="A43" s="12"/>
      <c r="C43" s="30"/>
      <c r="D43" s="31"/>
      <c r="E43" s="32"/>
      <c r="F43" s="31"/>
      <c r="G43"/>
      <c r="I43" s="30"/>
      <c r="J43" s="31"/>
      <c r="K43" s="32"/>
      <c r="L43" s="31"/>
      <c r="M43"/>
      <c r="O43" s="30"/>
      <c r="P43" s="31"/>
      <c r="Q43" s="32"/>
      <c r="R43" s="31"/>
      <c r="S43"/>
      <c r="U43" s="30"/>
      <c r="V43" s="31"/>
      <c r="W43" s="32"/>
      <c r="X43" s="31"/>
      <c r="Y43"/>
    </row>
    <row r="44" ht="9" customHeight="1">
      <c r="A44" s="12"/>
    </row>
  </sheetData>
  <sheetProtection/>
  <mergeCells count="167">
    <mergeCell ref="X40:X41"/>
    <mergeCell ref="W38:W39"/>
    <mergeCell ref="X38:X39"/>
    <mergeCell ref="D40:D41"/>
    <mergeCell ref="E40:E41"/>
    <mergeCell ref="F40:F41"/>
    <mergeCell ref="J40:J41"/>
    <mergeCell ref="K40:K41"/>
    <mergeCell ref="L40:L41"/>
    <mergeCell ref="V40:V41"/>
    <mergeCell ref="W40:W41"/>
    <mergeCell ref="V36:V37"/>
    <mergeCell ref="W36:W37"/>
    <mergeCell ref="X36:X37"/>
    <mergeCell ref="D38:D39"/>
    <mergeCell ref="E38:E39"/>
    <mergeCell ref="F38:F39"/>
    <mergeCell ref="J38:J39"/>
    <mergeCell ref="K38:K39"/>
    <mergeCell ref="L38:L39"/>
    <mergeCell ref="V38:V39"/>
    <mergeCell ref="D36:D37"/>
    <mergeCell ref="E36:E37"/>
    <mergeCell ref="F36:F37"/>
    <mergeCell ref="J36:J37"/>
    <mergeCell ref="K36:K37"/>
    <mergeCell ref="L36:L37"/>
    <mergeCell ref="C35:D35"/>
    <mergeCell ref="F35:G35"/>
    <mergeCell ref="I35:J35"/>
    <mergeCell ref="L35:M35"/>
    <mergeCell ref="U35:V35"/>
    <mergeCell ref="X35:Y35"/>
    <mergeCell ref="P30:P31"/>
    <mergeCell ref="Q30:Q31"/>
    <mergeCell ref="R30:R31"/>
    <mergeCell ref="V30:V31"/>
    <mergeCell ref="W30:W31"/>
    <mergeCell ref="X30:X31"/>
    <mergeCell ref="D30:D31"/>
    <mergeCell ref="E30:E31"/>
    <mergeCell ref="F30:F31"/>
    <mergeCell ref="J30:J31"/>
    <mergeCell ref="K30:K31"/>
    <mergeCell ref="L30:L31"/>
    <mergeCell ref="P28:P29"/>
    <mergeCell ref="Q28:Q29"/>
    <mergeCell ref="R28:R29"/>
    <mergeCell ref="V28:V29"/>
    <mergeCell ref="W28:W29"/>
    <mergeCell ref="X28:X29"/>
    <mergeCell ref="R26:R27"/>
    <mergeCell ref="V26:V27"/>
    <mergeCell ref="W26:W27"/>
    <mergeCell ref="X26:X27"/>
    <mergeCell ref="D28:D29"/>
    <mergeCell ref="E28:E29"/>
    <mergeCell ref="F28:F29"/>
    <mergeCell ref="J28:J29"/>
    <mergeCell ref="K28:K29"/>
    <mergeCell ref="L28:L29"/>
    <mergeCell ref="U25:V25"/>
    <mergeCell ref="X25:Y25"/>
    <mergeCell ref="D26:D27"/>
    <mergeCell ref="E26:E27"/>
    <mergeCell ref="F26:F27"/>
    <mergeCell ref="J26:J27"/>
    <mergeCell ref="K26:K27"/>
    <mergeCell ref="L26:L27"/>
    <mergeCell ref="P26:P27"/>
    <mergeCell ref="Q26:Q27"/>
    <mergeCell ref="C25:D25"/>
    <mergeCell ref="F25:G25"/>
    <mergeCell ref="I25:J25"/>
    <mergeCell ref="L25:M25"/>
    <mergeCell ref="O25:P25"/>
    <mergeCell ref="R25:S25"/>
    <mergeCell ref="P20:P21"/>
    <mergeCell ref="Q20:Q21"/>
    <mergeCell ref="R20:R21"/>
    <mergeCell ref="V20:V21"/>
    <mergeCell ref="W20:W21"/>
    <mergeCell ref="X20:X21"/>
    <mergeCell ref="D20:D21"/>
    <mergeCell ref="E20:E21"/>
    <mergeCell ref="F20:F21"/>
    <mergeCell ref="J20:J21"/>
    <mergeCell ref="K20:K21"/>
    <mergeCell ref="L20:L21"/>
    <mergeCell ref="P18:P19"/>
    <mergeCell ref="Q18:Q19"/>
    <mergeCell ref="R18:R19"/>
    <mergeCell ref="V18:V19"/>
    <mergeCell ref="W18:W19"/>
    <mergeCell ref="X18:X19"/>
    <mergeCell ref="R16:R17"/>
    <mergeCell ref="V16:V17"/>
    <mergeCell ref="W16:W17"/>
    <mergeCell ref="X16:X17"/>
    <mergeCell ref="D18:D19"/>
    <mergeCell ref="E18:E19"/>
    <mergeCell ref="F18:F19"/>
    <mergeCell ref="J18:J19"/>
    <mergeCell ref="K18:K19"/>
    <mergeCell ref="L18:L19"/>
    <mergeCell ref="U15:V15"/>
    <mergeCell ref="X15:Y15"/>
    <mergeCell ref="D16:D17"/>
    <mergeCell ref="E16:E17"/>
    <mergeCell ref="F16:F17"/>
    <mergeCell ref="J16:J17"/>
    <mergeCell ref="K16:K17"/>
    <mergeCell ref="L16:L17"/>
    <mergeCell ref="P16:P17"/>
    <mergeCell ref="Q16:Q17"/>
    <mergeCell ref="C15:D15"/>
    <mergeCell ref="F15:G15"/>
    <mergeCell ref="I15:J15"/>
    <mergeCell ref="L15:M15"/>
    <mergeCell ref="O15:P15"/>
    <mergeCell ref="R15:S15"/>
    <mergeCell ref="P10:P11"/>
    <mergeCell ref="Q10:Q11"/>
    <mergeCell ref="R10:R11"/>
    <mergeCell ref="V10:V11"/>
    <mergeCell ref="W10:W11"/>
    <mergeCell ref="X10:X11"/>
    <mergeCell ref="D10:D11"/>
    <mergeCell ref="E10:E11"/>
    <mergeCell ref="F10:F11"/>
    <mergeCell ref="J10:J11"/>
    <mergeCell ref="K10:K11"/>
    <mergeCell ref="L10:L11"/>
    <mergeCell ref="P8:P9"/>
    <mergeCell ref="Q8:Q9"/>
    <mergeCell ref="R8:R9"/>
    <mergeCell ref="V8:V9"/>
    <mergeCell ref="W8:W9"/>
    <mergeCell ref="X8:X9"/>
    <mergeCell ref="D8:D9"/>
    <mergeCell ref="E8:E9"/>
    <mergeCell ref="F8:F9"/>
    <mergeCell ref="J8:J9"/>
    <mergeCell ref="K8:K9"/>
    <mergeCell ref="L8:L9"/>
    <mergeCell ref="P6:P7"/>
    <mergeCell ref="Q6:Q7"/>
    <mergeCell ref="R6:R7"/>
    <mergeCell ref="V6:V7"/>
    <mergeCell ref="W6:W7"/>
    <mergeCell ref="X6:X7"/>
    <mergeCell ref="D6:D7"/>
    <mergeCell ref="E6:E7"/>
    <mergeCell ref="F6:F7"/>
    <mergeCell ref="J6:J7"/>
    <mergeCell ref="K6:K7"/>
    <mergeCell ref="L6:L7"/>
    <mergeCell ref="P1:Q1"/>
    <mergeCell ref="C2:Y2"/>
    <mergeCell ref="C5:D5"/>
    <mergeCell ref="F5:G5"/>
    <mergeCell ref="I5:J5"/>
    <mergeCell ref="L5:M5"/>
    <mergeCell ref="O5:P5"/>
    <mergeCell ref="R5:S5"/>
    <mergeCell ref="U5:V5"/>
    <mergeCell ref="X5:Y5"/>
  </mergeCells>
  <conditionalFormatting sqref="V43 X43 F43 D43 L43 J43 R43 P43">
    <cfRule type="expression" priority="76" dxfId="190" stopIfTrue="1">
      <formula>+IF(COUNTBLANK(F37:F42)=6,1,0)</formula>
    </cfRule>
  </conditionalFormatting>
  <conditionalFormatting sqref="V23 V33 X13 D13 L13 J13 V13 P13 R13 X33 F33 D33 L33 J33 R33 P33 X23 F23 D23 L23 J23 R23 P23 F13">
    <cfRule type="expression" priority="71" dxfId="190" stopIfTrue="1">
      <formula>+IF(COUNTBLANK(F7:F12)=6,1,0)</formula>
    </cfRule>
  </conditionalFormatting>
  <conditionalFormatting sqref="D42 J42 V42 D12">
    <cfRule type="expression" priority="72" dxfId="190" stopIfTrue="1">
      <formula>+IF(COUNTBLANK(D6:D11)=6,1,0)</formula>
    </cfRule>
    <cfRule type="cellIs" priority="73" dxfId="193" operator="between" stopIfTrue="1">
      <formula>"②"</formula>
      <formula>"③"</formula>
    </cfRule>
  </conditionalFormatting>
  <conditionalFormatting sqref="F42 L42 X42 F12">
    <cfRule type="expression" priority="74" dxfId="190" stopIfTrue="1">
      <formula>+IF(COUNTBLANK(D6:D11)=6,1,0)</formula>
    </cfRule>
    <cfRule type="cellIs" priority="75" dxfId="193" operator="between" stopIfTrue="1">
      <formula>"②"</formula>
      <formula>"③"</formula>
    </cfRule>
  </conditionalFormatting>
  <conditionalFormatting sqref="V32">
    <cfRule type="expression" priority="67" dxfId="190" stopIfTrue="1">
      <formula>+IF(COUNTBLANK(V26:V31)=6,1,0)</formula>
    </cfRule>
    <cfRule type="cellIs" priority="68" dxfId="193" operator="between" stopIfTrue="1">
      <formula>"②"</formula>
      <formula>"③"</formula>
    </cfRule>
  </conditionalFormatting>
  <conditionalFormatting sqref="X32">
    <cfRule type="expression" priority="69" dxfId="190" stopIfTrue="1">
      <formula>+IF(COUNTBLANK(V26:V31)=6,1,0)</formula>
    </cfRule>
    <cfRule type="cellIs" priority="70" dxfId="193" operator="between" stopIfTrue="1">
      <formula>"②"</formula>
      <formula>"③"</formula>
    </cfRule>
  </conditionalFormatting>
  <conditionalFormatting sqref="F35:G35">
    <cfRule type="expression" priority="66" dxfId="192">
      <formula>+ISERROR(F35)</formula>
    </cfRule>
  </conditionalFormatting>
  <conditionalFormatting sqref="I35">
    <cfRule type="expression" priority="65" dxfId="192">
      <formula>ISERROR(AA35)</formula>
    </cfRule>
  </conditionalFormatting>
  <conditionalFormatting sqref="U35">
    <cfRule type="expression" priority="64" dxfId="192">
      <formula>ISERROR(U35)</formula>
    </cfRule>
  </conditionalFormatting>
  <conditionalFormatting sqref="L35:M35">
    <cfRule type="expression" priority="63" dxfId="192">
      <formula>+ISERROR(L35)</formula>
    </cfRule>
  </conditionalFormatting>
  <conditionalFormatting sqref="X35:Y35">
    <cfRule type="expression" priority="62" dxfId="192">
      <formula>+ISERROR(X35)</formula>
    </cfRule>
  </conditionalFormatting>
  <conditionalFormatting sqref="D6:E6 E8 E10">
    <cfRule type="cellIs" priority="61" dxfId="194" operator="equal" stopIfTrue="1">
      <formula>"④"</formula>
    </cfRule>
  </conditionalFormatting>
  <conditionalFormatting sqref="K6 K8 K10">
    <cfRule type="cellIs" priority="60" dxfId="194" operator="equal" stopIfTrue="1">
      <formula>"④"</formula>
    </cfRule>
  </conditionalFormatting>
  <conditionalFormatting sqref="Q6 Q8 Q10">
    <cfRule type="cellIs" priority="59" dxfId="194" operator="equal" stopIfTrue="1">
      <formula>"④"</formula>
    </cfRule>
  </conditionalFormatting>
  <conditionalFormatting sqref="W6 W8 W10">
    <cfRule type="cellIs" priority="58" dxfId="194" operator="equal" stopIfTrue="1">
      <formula>"④"</formula>
    </cfRule>
  </conditionalFormatting>
  <conditionalFormatting sqref="E16 E18 E20">
    <cfRule type="cellIs" priority="57" dxfId="194" operator="equal" stopIfTrue="1">
      <formula>"④"</formula>
    </cfRule>
  </conditionalFormatting>
  <conditionalFormatting sqref="K16 K18 K20">
    <cfRule type="cellIs" priority="56" dxfId="194" operator="equal" stopIfTrue="1">
      <formula>"④"</formula>
    </cfRule>
  </conditionalFormatting>
  <conditionalFormatting sqref="Q16 Q18 Q20">
    <cfRule type="cellIs" priority="55" dxfId="194" operator="equal" stopIfTrue="1">
      <formula>"④"</formula>
    </cfRule>
  </conditionalFormatting>
  <conditionalFormatting sqref="W16 W18 W20">
    <cfRule type="cellIs" priority="54" dxfId="194" operator="equal" stopIfTrue="1">
      <formula>"④"</formula>
    </cfRule>
  </conditionalFormatting>
  <conditionalFormatting sqref="V40 X38 X40 V38 X36 V36">
    <cfRule type="cellIs" priority="46" dxfId="194" operator="equal" stopIfTrue="1">
      <formula>"④"</formula>
    </cfRule>
  </conditionalFormatting>
  <conditionalFormatting sqref="W26 W28 W30">
    <cfRule type="cellIs" priority="53" dxfId="194" operator="equal" stopIfTrue="1">
      <formula>"④"</formula>
    </cfRule>
  </conditionalFormatting>
  <conditionalFormatting sqref="R26 R28 R30 P26 P28 P30">
    <cfRule type="cellIs" priority="44" dxfId="194" operator="equal" stopIfTrue="1">
      <formula>"④"</formula>
    </cfRule>
  </conditionalFormatting>
  <conditionalFormatting sqref="X26 X28 X30 V26 V28 V30 D30 F28 F30 D28 F26 D26 X20 V20 V18 X18 X16 V16 R20 P20 P18 R18 R16 P16 L20 J20 J18 L18 L16 J16 F20 D20 D18 F18 F16 D16 X10 V10 V8 X8 X6 V6 R10 P10 P8 R8 R6 P6 L10 J10 J8 L8 L6 J6 F10 D10 F8 D8 F6">
    <cfRule type="cellIs" priority="52" dxfId="194" operator="equal" stopIfTrue="1">
      <formula>"④"</formula>
    </cfRule>
  </conditionalFormatting>
  <conditionalFormatting sqref="E26 E28 E30">
    <cfRule type="cellIs" priority="41" dxfId="194" operator="equal" stopIfTrue="1">
      <formula>"④"</formula>
    </cfRule>
  </conditionalFormatting>
  <conditionalFormatting sqref="J30 L28 L30 J28 L26 J26">
    <cfRule type="cellIs" priority="42" dxfId="194" operator="equal" stopIfTrue="1">
      <formula>"④"</formula>
    </cfRule>
  </conditionalFormatting>
  <conditionalFormatting sqref="E36 E38 E40">
    <cfRule type="cellIs" priority="51" dxfId="194" operator="equal" stopIfTrue="1">
      <formula>"④"</formula>
    </cfRule>
  </conditionalFormatting>
  <conditionalFormatting sqref="D40 F38 F40 D38 F36 D36">
    <cfRule type="cellIs" priority="50" dxfId="194" operator="equal" stopIfTrue="1">
      <formula>"④"</formula>
    </cfRule>
  </conditionalFormatting>
  <conditionalFormatting sqref="K36 K38 K40">
    <cfRule type="cellIs" priority="49" dxfId="194" operator="equal" stopIfTrue="1">
      <formula>"④"</formula>
    </cfRule>
  </conditionalFormatting>
  <conditionalFormatting sqref="J40 L38 L40 J38 L36 J36">
    <cfRule type="cellIs" priority="48" dxfId="194" operator="equal" stopIfTrue="1">
      <formula>"④"</formula>
    </cfRule>
  </conditionalFormatting>
  <conditionalFormatting sqref="W36 W38 W40">
    <cfRule type="cellIs" priority="47" dxfId="194" operator="equal" stopIfTrue="1">
      <formula>"④"</formula>
    </cfRule>
  </conditionalFormatting>
  <conditionalFormatting sqref="Q26 Q28 Q30">
    <cfRule type="cellIs" priority="45" dxfId="194" operator="equal" stopIfTrue="1">
      <formula>"④"</formula>
    </cfRule>
  </conditionalFormatting>
  <conditionalFormatting sqref="K26 K28 K30">
    <cfRule type="cellIs" priority="43" dxfId="194" operator="equal" stopIfTrue="1">
      <formula>"④"</formula>
    </cfRule>
  </conditionalFormatting>
  <conditionalFormatting sqref="J12">
    <cfRule type="expression" priority="37" dxfId="190" stopIfTrue="1">
      <formula>+IF(COUNTBLANK(J6:J11)=6,1,0)</formula>
    </cfRule>
    <cfRule type="cellIs" priority="38" dxfId="193" operator="between" stopIfTrue="1">
      <formula>"②"</formula>
      <formula>"③"</formula>
    </cfRule>
  </conditionalFormatting>
  <conditionalFormatting sqref="L12">
    <cfRule type="expression" priority="39" dxfId="190" stopIfTrue="1">
      <formula>+IF(COUNTBLANK(J6:J11)=6,1,0)</formula>
    </cfRule>
    <cfRule type="cellIs" priority="40" dxfId="193" operator="between" stopIfTrue="1">
      <formula>"②"</formula>
      <formula>"③"</formula>
    </cfRule>
  </conditionalFormatting>
  <conditionalFormatting sqref="P12">
    <cfRule type="expression" priority="33" dxfId="190" stopIfTrue="1">
      <formula>+IF(COUNTBLANK(P6:P11)=6,1,0)</formula>
    </cfRule>
    <cfRule type="cellIs" priority="34" dxfId="193" operator="between" stopIfTrue="1">
      <formula>"②"</formula>
      <formula>"③"</formula>
    </cfRule>
  </conditionalFormatting>
  <conditionalFormatting sqref="R12">
    <cfRule type="expression" priority="35" dxfId="190" stopIfTrue="1">
      <formula>+IF(COUNTBLANK(P6:P11)=6,1,0)</formula>
    </cfRule>
    <cfRule type="cellIs" priority="36" dxfId="193" operator="between" stopIfTrue="1">
      <formula>"②"</formula>
      <formula>"③"</formula>
    </cfRule>
  </conditionalFormatting>
  <conditionalFormatting sqref="V12">
    <cfRule type="expression" priority="29" dxfId="190" stopIfTrue="1">
      <formula>+IF(COUNTBLANK(V6:V11)=6,1,0)</formula>
    </cfRule>
    <cfRule type="cellIs" priority="30" dxfId="193" operator="between" stopIfTrue="1">
      <formula>"②"</formula>
      <formula>"③"</formula>
    </cfRule>
  </conditionalFormatting>
  <conditionalFormatting sqref="X12">
    <cfRule type="expression" priority="31" dxfId="190" stopIfTrue="1">
      <formula>+IF(COUNTBLANK(V6:V11)=6,1,0)</formula>
    </cfRule>
    <cfRule type="cellIs" priority="32" dxfId="193" operator="between" stopIfTrue="1">
      <formula>"②"</formula>
      <formula>"③"</formula>
    </cfRule>
  </conditionalFormatting>
  <conditionalFormatting sqref="V22">
    <cfRule type="expression" priority="25" dxfId="190" stopIfTrue="1">
      <formula>+IF(COUNTBLANK(V16:V21)=6,1,0)</formula>
    </cfRule>
    <cfRule type="cellIs" priority="26" dxfId="193" operator="between" stopIfTrue="1">
      <formula>"②"</formula>
      <formula>"③"</formula>
    </cfRule>
  </conditionalFormatting>
  <conditionalFormatting sqref="X22">
    <cfRule type="expression" priority="27" dxfId="190" stopIfTrue="1">
      <formula>+IF(COUNTBLANK(V16:V21)=6,1,0)</formula>
    </cfRule>
    <cfRule type="cellIs" priority="28" dxfId="193" operator="between" stopIfTrue="1">
      <formula>"②"</formula>
      <formula>"③"</formula>
    </cfRule>
  </conditionalFormatting>
  <conditionalFormatting sqref="P22">
    <cfRule type="expression" priority="21" dxfId="190" stopIfTrue="1">
      <formula>+IF(COUNTBLANK(P16:P21)=6,1,0)</formula>
    </cfRule>
    <cfRule type="cellIs" priority="22" dxfId="193" operator="between" stopIfTrue="1">
      <formula>"②"</formula>
      <formula>"③"</formula>
    </cfRule>
  </conditionalFormatting>
  <conditionalFormatting sqref="R22">
    <cfRule type="expression" priority="23" dxfId="190" stopIfTrue="1">
      <formula>+IF(COUNTBLANK(P16:P21)=6,1,0)</formula>
    </cfRule>
    <cfRule type="cellIs" priority="24" dxfId="193" operator="between" stopIfTrue="1">
      <formula>"②"</formula>
      <formula>"③"</formula>
    </cfRule>
  </conditionalFormatting>
  <conditionalFormatting sqref="J22">
    <cfRule type="expression" priority="17" dxfId="190" stopIfTrue="1">
      <formula>+IF(COUNTBLANK(J16:J21)=6,1,0)</formula>
    </cfRule>
    <cfRule type="cellIs" priority="18" dxfId="193" operator="between" stopIfTrue="1">
      <formula>"②"</formula>
      <formula>"③"</formula>
    </cfRule>
  </conditionalFormatting>
  <conditionalFormatting sqref="L22">
    <cfRule type="expression" priority="19" dxfId="190" stopIfTrue="1">
      <formula>+IF(COUNTBLANK(J16:J21)=6,1,0)</formula>
    </cfRule>
    <cfRule type="cellIs" priority="20" dxfId="193" operator="between" stopIfTrue="1">
      <formula>"②"</formula>
      <formula>"③"</formula>
    </cfRule>
  </conditionalFormatting>
  <conditionalFormatting sqref="D22">
    <cfRule type="expression" priority="13" dxfId="190" stopIfTrue="1">
      <formula>+IF(COUNTBLANK(D16:D21)=6,1,0)</formula>
    </cfRule>
    <cfRule type="cellIs" priority="14" dxfId="193" operator="between" stopIfTrue="1">
      <formula>"②"</formula>
      <formula>"③"</formula>
    </cfRule>
  </conditionalFormatting>
  <conditionalFormatting sqref="F22">
    <cfRule type="expression" priority="15" dxfId="190" stopIfTrue="1">
      <formula>+IF(COUNTBLANK(D16:D21)=6,1,0)</formula>
    </cfRule>
    <cfRule type="cellIs" priority="16" dxfId="193" operator="between" stopIfTrue="1">
      <formula>"②"</formula>
      <formula>"③"</formula>
    </cfRule>
  </conditionalFormatting>
  <conditionalFormatting sqref="D32">
    <cfRule type="expression" priority="9" dxfId="190" stopIfTrue="1">
      <formula>+IF(COUNTBLANK(D26:D31)=6,1,0)</formula>
    </cfRule>
    <cfRule type="cellIs" priority="10" dxfId="193" operator="between" stopIfTrue="1">
      <formula>"②"</formula>
      <formula>"③"</formula>
    </cfRule>
  </conditionalFormatting>
  <conditionalFormatting sqref="F32">
    <cfRule type="expression" priority="11" dxfId="190" stopIfTrue="1">
      <formula>+IF(COUNTBLANK(D26:D31)=6,1,0)</formula>
    </cfRule>
    <cfRule type="cellIs" priority="12" dxfId="193" operator="between" stopIfTrue="1">
      <formula>"②"</formula>
      <formula>"③"</formula>
    </cfRule>
  </conditionalFormatting>
  <conditionalFormatting sqref="J32">
    <cfRule type="expression" priority="5" dxfId="190" stopIfTrue="1">
      <formula>+IF(COUNTBLANK(J26:J31)=6,1,0)</formula>
    </cfRule>
    <cfRule type="cellIs" priority="6" dxfId="193" operator="between" stopIfTrue="1">
      <formula>"②"</formula>
      <formula>"③"</formula>
    </cfRule>
  </conditionalFormatting>
  <conditionalFormatting sqref="L32">
    <cfRule type="expression" priority="7" dxfId="190" stopIfTrue="1">
      <formula>+IF(COUNTBLANK(J26:J31)=6,1,0)</formula>
    </cfRule>
    <cfRule type="cellIs" priority="8" dxfId="193" operator="between" stopIfTrue="1">
      <formula>"②"</formula>
      <formula>"③"</formula>
    </cfRule>
  </conditionalFormatting>
  <conditionalFormatting sqref="P32">
    <cfRule type="expression" priority="1" dxfId="190" stopIfTrue="1">
      <formula>+IF(COUNTBLANK(P26:P31)=6,1,0)</formula>
    </cfRule>
    <cfRule type="cellIs" priority="2" dxfId="193" operator="between" stopIfTrue="1">
      <formula>"②"</formula>
      <formula>"③"</formula>
    </cfRule>
  </conditionalFormatting>
  <conditionalFormatting sqref="R32">
    <cfRule type="expression" priority="3" dxfId="190" stopIfTrue="1">
      <formula>+IF(COUNTBLANK(P26:P31)=6,1,0)</formula>
    </cfRule>
    <cfRule type="cellIs" priority="4" dxfId="193" operator="between" stopIfTrue="1">
      <formula>"②"</formula>
      <formula>"③"</formula>
    </cfRule>
  </conditionalFormatting>
  <dataValidations count="1">
    <dataValidation type="list" allowBlank="1" showInputMessage="1" showErrorMessage="1" sqref="D6:D11 F6:F11 J6:J11 L6:L11 P6:P11 R6:R11 V6:V11 X6:X11 D16:D21 F16:F21 J16:J21 L16:L21 P16:P21 R16:R21 V16:V21 X16:X21 D26:D31 F26:F31 P26:P31 R26:R31 V36:V41 X36:X41 V26:V31 X26:X31 J36:J41 L36:L41 D36:D41 F36:F41 J26:J31 L26:L31">
      <formula1>" ,④,3,2,1,0,R,③"</formula1>
    </dataValidation>
  </dataValidation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FFFF00"/>
  </sheetPr>
  <dimension ref="A1:AB44"/>
  <sheetViews>
    <sheetView zoomScalePageLayoutView="0" workbookViewId="0" topLeftCell="A1">
      <selection activeCell="A1" sqref="A1"/>
    </sheetView>
  </sheetViews>
  <sheetFormatPr defaultColWidth="9.00390625" defaultRowHeight="13.5"/>
  <cols>
    <col min="1" max="1" width="2.375" style="149" customWidth="1"/>
    <col min="2" max="2" width="1.625" style="11" customWidth="1"/>
    <col min="3" max="3" width="10.625" style="12" customWidth="1"/>
    <col min="4" max="4" width="3.125" style="12" customWidth="1"/>
    <col min="5" max="5" width="2.125" style="12" customWidth="1"/>
    <col min="6" max="6" width="3.125" style="12" customWidth="1"/>
    <col min="7" max="7" width="10.625" style="12" customWidth="1"/>
    <col min="8" max="8" width="1.625" style="11" customWidth="1"/>
    <col min="9" max="9" width="10.625" style="12" customWidth="1"/>
    <col min="10" max="10" width="3.125" style="12" customWidth="1"/>
    <col min="11" max="11" width="2.125" style="12" customWidth="1"/>
    <col min="12" max="12" width="3.125" style="12" customWidth="1"/>
    <col min="13" max="13" width="10.625" style="12" customWidth="1"/>
    <col min="14" max="14" width="1.625" style="11" customWidth="1"/>
    <col min="15" max="15" width="10.625" style="12" customWidth="1"/>
    <col min="16" max="16" width="3.125" style="12" customWidth="1"/>
    <col min="17" max="17" width="2.125" style="12" customWidth="1"/>
    <col min="18" max="18" width="3.125" style="12" customWidth="1"/>
    <col min="19" max="19" width="10.625" style="12" customWidth="1"/>
    <col min="20" max="20" width="1.625" style="11" customWidth="1"/>
    <col min="21" max="21" width="10.625" style="12" customWidth="1"/>
    <col min="22" max="22" width="3.125" style="12" customWidth="1"/>
    <col min="23" max="23" width="2.125" style="12" customWidth="1"/>
    <col min="24" max="24" width="3.125" style="12" customWidth="1"/>
    <col min="25" max="25" width="10.625" style="12" customWidth="1"/>
    <col min="26" max="26" width="1.625" style="12" customWidth="1"/>
    <col min="27" max="27" width="26.75390625" style="12" hidden="1" customWidth="1"/>
    <col min="28" max="28" width="6.75390625" style="12" hidden="1" customWidth="1"/>
    <col min="29" max="16384" width="9.00390625" style="12" customWidth="1"/>
  </cols>
  <sheetData>
    <row r="1" spans="1:20" ht="17.25" customHeight="1">
      <c r="A1" s="147"/>
      <c r="B1" s="112"/>
      <c r="G1" s="14"/>
      <c r="H1" s="112"/>
      <c r="I1" s="15"/>
      <c r="M1" s="15"/>
      <c r="N1" s="112"/>
      <c r="P1" s="356"/>
      <c r="Q1" s="356"/>
      <c r="T1" s="112"/>
    </row>
    <row r="2" spans="1:25" s="18" customFormat="1" ht="18.75">
      <c r="A2" s="148"/>
      <c r="B2" s="16"/>
      <c r="C2" s="357" t="s">
        <v>428</v>
      </c>
      <c r="D2" s="357"/>
      <c r="E2" s="357"/>
      <c r="F2" s="357"/>
      <c r="G2" s="357"/>
      <c r="H2" s="357"/>
      <c r="I2" s="357"/>
      <c r="J2" s="357"/>
      <c r="K2" s="357"/>
      <c r="L2" s="357"/>
      <c r="M2" s="357"/>
      <c r="N2" s="357"/>
      <c r="O2" s="357"/>
      <c r="P2" s="357"/>
      <c r="Q2" s="357"/>
      <c r="R2" s="357"/>
      <c r="S2" s="357"/>
      <c r="T2" s="357"/>
      <c r="U2" s="357"/>
      <c r="V2" s="357"/>
      <c r="W2" s="357"/>
      <c r="X2" s="357"/>
      <c r="Y2" s="357"/>
    </row>
    <row r="3" spans="1:25" s="18" customFormat="1" ht="18.75">
      <c r="A3" s="148"/>
      <c r="B3" s="16"/>
      <c r="C3" s="17"/>
      <c r="D3" s="17"/>
      <c r="E3" s="17"/>
      <c r="F3" s="17"/>
      <c r="G3" s="17"/>
      <c r="H3" s="17"/>
      <c r="I3" s="17"/>
      <c r="J3" s="17"/>
      <c r="K3" s="17"/>
      <c r="L3" s="17"/>
      <c r="M3" s="17"/>
      <c r="N3" s="17"/>
      <c r="O3" s="17"/>
      <c r="P3" s="17"/>
      <c r="Q3" s="17"/>
      <c r="R3" s="17"/>
      <c r="S3" s="17"/>
      <c r="T3" s="17"/>
      <c r="U3" s="17"/>
      <c r="V3" s="17"/>
      <c r="W3" s="17"/>
      <c r="X3" s="17"/>
      <c r="Y3" s="17"/>
    </row>
    <row r="4" spans="3:25" ht="16.5" customHeight="1">
      <c r="C4" t="s">
        <v>254</v>
      </c>
      <c r="G4" s="34" t="s">
        <v>255</v>
      </c>
      <c r="M4" s="34" t="s">
        <v>255</v>
      </c>
      <c r="S4" s="34" t="s">
        <v>255</v>
      </c>
      <c r="Y4" s="34" t="s">
        <v>256</v>
      </c>
    </row>
    <row r="5" spans="1:28" ht="21" customHeight="1">
      <c r="A5" s="11">
        <v>1</v>
      </c>
      <c r="B5" s="19" t="e">
        <f>CONCATENATE(#REF!,#REF!,"コート-",$A5)</f>
        <v>#REF!</v>
      </c>
      <c r="C5" s="358"/>
      <c r="D5" s="359"/>
      <c r="E5" s="91" t="s">
        <v>3</v>
      </c>
      <c r="F5" s="359"/>
      <c r="G5" s="360"/>
      <c r="H5" s="19" t="e">
        <f>CONCATENATE(#REF!,#REF!,"コート-",$A5)</f>
        <v>#REF!</v>
      </c>
      <c r="I5" s="358"/>
      <c r="J5" s="359"/>
      <c r="K5" s="150" t="s">
        <v>3</v>
      </c>
      <c r="L5" s="359"/>
      <c r="M5" s="360"/>
      <c r="N5" s="19" t="e">
        <f>CONCATENATE(#REF!,#REF!,"コート-",$A5)</f>
        <v>#REF!</v>
      </c>
      <c r="O5" s="358"/>
      <c r="P5" s="359"/>
      <c r="Q5" s="150" t="s">
        <v>3</v>
      </c>
      <c r="R5" s="359"/>
      <c r="S5" s="360"/>
      <c r="T5" s="19" t="e">
        <f>CONCATENATE(#REF!,#REF!,"コート-",$A5)</f>
        <v>#REF!</v>
      </c>
      <c r="U5" s="358"/>
      <c r="V5" s="359"/>
      <c r="W5" s="150" t="s">
        <v>3</v>
      </c>
      <c r="X5" s="359"/>
      <c r="Y5" s="360"/>
      <c r="AA5" s="12">
        <f>+CONCATENATE(C5,F5)</f>
      </c>
      <c r="AB5" s="12">
        <f>+D12</f>
        <v>-1</v>
      </c>
    </row>
    <row r="6" spans="1:28" ht="15.75" customHeight="1">
      <c r="A6" s="12"/>
      <c r="B6" s="19"/>
      <c r="C6" s="6"/>
      <c r="D6" s="361"/>
      <c r="E6" s="363" t="s">
        <v>4</v>
      </c>
      <c r="F6" s="365"/>
      <c r="G6" s="35"/>
      <c r="I6" s="6"/>
      <c r="J6" s="361"/>
      <c r="K6" s="363" t="s">
        <v>4</v>
      </c>
      <c r="L6" s="365"/>
      <c r="M6" s="35"/>
      <c r="O6" s="6"/>
      <c r="P6" s="367"/>
      <c r="Q6" s="363" t="s">
        <v>4</v>
      </c>
      <c r="R6" s="369"/>
      <c r="S6" s="35"/>
      <c r="U6" s="6"/>
      <c r="V6" s="361"/>
      <c r="W6" s="363" t="s">
        <v>4</v>
      </c>
      <c r="X6" s="365"/>
      <c r="Y6" s="35"/>
      <c r="AA6" s="12">
        <f>+CONCATENATE(I5,L5)</f>
      </c>
      <c r="AB6" s="12">
        <f>+J12</f>
        <v>-1</v>
      </c>
    </row>
    <row r="7" spans="1:28" ht="15.75" customHeight="1">
      <c r="A7" s="12"/>
      <c r="B7" s="19"/>
      <c r="C7" s="20"/>
      <c r="D7" s="362"/>
      <c r="E7" s="364"/>
      <c r="F7" s="366"/>
      <c r="G7" s="35"/>
      <c r="I7" s="20"/>
      <c r="J7" s="362"/>
      <c r="K7" s="364"/>
      <c r="L7" s="366"/>
      <c r="M7" s="35"/>
      <c r="O7" s="20"/>
      <c r="P7" s="368"/>
      <c r="Q7" s="364"/>
      <c r="R7" s="370"/>
      <c r="S7" s="35"/>
      <c r="U7" s="20"/>
      <c r="V7" s="362"/>
      <c r="W7" s="364"/>
      <c r="X7" s="366"/>
      <c r="Y7" s="35"/>
      <c r="AA7" s="12">
        <f>+CONCATENATE(O5,R5)</f>
      </c>
      <c r="AB7" s="12">
        <f>+P12</f>
        <v>-1</v>
      </c>
    </row>
    <row r="8" spans="1:28" ht="15.75" customHeight="1">
      <c r="A8" s="12"/>
      <c r="B8" s="19"/>
      <c r="C8" s="21"/>
      <c r="D8" s="371"/>
      <c r="E8" s="372" t="s">
        <v>4</v>
      </c>
      <c r="F8" s="373"/>
      <c r="G8" s="22"/>
      <c r="I8" s="21"/>
      <c r="J8" s="374"/>
      <c r="K8" s="372" t="s">
        <v>4</v>
      </c>
      <c r="L8" s="375"/>
      <c r="M8" s="22"/>
      <c r="O8" s="21"/>
      <c r="P8" s="371"/>
      <c r="Q8" s="372" t="s">
        <v>4</v>
      </c>
      <c r="R8" s="373"/>
      <c r="S8" s="22"/>
      <c r="U8" s="21"/>
      <c r="V8" s="371"/>
      <c r="W8" s="372" t="s">
        <v>4</v>
      </c>
      <c r="X8" s="373"/>
      <c r="Y8" s="22"/>
      <c r="AA8" s="12">
        <f>+CONCATENATE(U5,X5)</f>
      </c>
      <c r="AB8" s="12">
        <f>+V12</f>
        <v>-1</v>
      </c>
    </row>
    <row r="9" spans="1:28" ht="15.75" customHeight="1">
      <c r="A9" s="12"/>
      <c r="B9" s="19"/>
      <c r="C9" s="23"/>
      <c r="D9" s="362"/>
      <c r="E9" s="364"/>
      <c r="F9" s="366"/>
      <c r="G9" s="24"/>
      <c r="I9" s="23"/>
      <c r="J9" s="368"/>
      <c r="K9" s="364"/>
      <c r="L9" s="370"/>
      <c r="M9" s="24"/>
      <c r="O9" s="23"/>
      <c r="P9" s="362"/>
      <c r="Q9" s="364"/>
      <c r="R9" s="366"/>
      <c r="S9" s="24"/>
      <c r="U9" s="23"/>
      <c r="V9" s="362"/>
      <c r="W9" s="364"/>
      <c r="X9" s="366"/>
      <c r="Y9" s="24"/>
      <c r="AA9" s="12">
        <f>+CONCATENATE(F5,C5)</f>
      </c>
      <c r="AB9" s="12">
        <f>+F12</f>
        <v>-1</v>
      </c>
    </row>
    <row r="10" spans="1:28" ht="15.75" customHeight="1">
      <c r="A10" s="12"/>
      <c r="B10" s="19"/>
      <c r="C10" s="6"/>
      <c r="D10" s="371"/>
      <c r="E10" s="372" t="s">
        <v>4</v>
      </c>
      <c r="F10" s="373"/>
      <c r="G10" s="35"/>
      <c r="I10" s="6"/>
      <c r="J10" s="371"/>
      <c r="K10" s="372" t="s">
        <v>4</v>
      </c>
      <c r="L10" s="373"/>
      <c r="M10" s="35"/>
      <c r="O10" s="6"/>
      <c r="P10" s="371"/>
      <c r="Q10" s="372" t="s">
        <v>4</v>
      </c>
      <c r="R10" s="373"/>
      <c r="S10" s="35"/>
      <c r="U10" s="6"/>
      <c r="V10" s="374"/>
      <c r="W10" s="372" t="s">
        <v>4</v>
      </c>
      <c r="X10" s="375"/>
      <c r="Y10" s="35"/>
      <c r="AA10" s="12">
        <f>+CONCATENATE(L5,I5)</f>
      </c>
      <c r="AB10" s="12">
        <f>+L12</f>
        <v>-1</v>
      </c>
    </row>
    <row r="11" spans="1:28" ht="15.75" customHeight="1">
      <c r="A11" s="12"/>
      <c r="B11" s="19"/>
      <c r="C11" s="5"/>
      <c r="D11" s="376"/>
      <c r="E11" s="377"/>
      <c r="F11" s="378"/>
      <c r="G11" s="36"/>
      <c r="I11" s="5"/>
      <c r="J11" s="376"/>
      <c r="K11" s="377"/>
      <c r="L11" s="378"/>
      <c r="M11" s="36"/>
      <c r="O11" s="5"/>
      <c r="P11" s="376"/>
      <c r="Q11" s="377"/>
      <c r="R11" s="378"/>
      <c r="S11" s="36"/>
      <c r="U11" s="5"/>
      <c r="V11" s="379"/>
      <c r="W11" s="377"/>
      <c r="X11" s="380"/>
      <c r="Y11" s="36"/>
      <c r="AA11" s="12">
        <f>+CONCATENATE(R5,O5)</f>
      </c>
      <c r="AB11" s="12">
        <f>+R12</f>
        <v>-1</v>
      </c>
    </row>
    <row r="12" spans="1:28" ht="21" customHeight="1">
      <c r="A12" s="12"/>
      <c r="B12" s="19"/>
      <c r="C12" s="151"/>
      <c r="D12" s="26">
        <f>IF(D6="",-1,IF(COUNTIF(D6:D11,"④")=2,"②",IF(COUNTIF(D6:D11,"④")=3,"③",COUNTIF(D6:D11,"③"))))</f>
        <v>-1</v>
      </c>
      <c r="E12" s="27" t="s">
        <v>5</v>
      </c>
      <c r="F12" s="28">
        <f>IF(F6="",-1,IF(COUNTIF(F6:F11,"④")=2,"②",IF(COUNTIF(F6:F11,"④")=3,"④",COUNTIF(F6:F11,"④"))))</f>
        <v>-1</v>
      </c>
      <c r="G12" s="152"/>
      <c r="I12" s="29"/>
      <c r="J12" s="26">
        <f>IF(J6="",-1,IF(COUNTIF(J6:J11,"④")=2,"②",IF(COUNTIF(J6:J11,"④")=3,"③",COUNTIF(J6:J11,"③"))))</f>
        <v>-1</v>
      </c>
      <c r="K12" s="27" t="s">
        <v>5</v>
      </c>
      <c r="L12" s="28">
        <f>IF(L6="",-1,IF(COUNTIF(L6:L11,"④")=2,"②",IF(COUNTIF(L6:L11,"④")=3,"④",COUNTIF(L6:L11,"④"))))</f>
        <v>-1</v>
      </c>
      <c r="M12" s="152"/>
      <c r="O12" s="29"/>
      <c r="P12" s="26">
        <f>IF(P6="",-1,IF(COUNTIF(P6:P11,"④")=2,"②",IF(COUNTIF(P6:P11,"④")=3,"③",COUNTIF(P6:P11,"③"))))</f>
        <v>-1</v>
      </c>
      <c r="Q12" s="27" t="s">
        <v>5</v>
      </c>
      <c r="R12" s="28">
        <f>IF(R6="",-1,IF(COUNTIF(R6:R11,"④")=2,"②",IF(COUNTIF(R6:R11,"④")=3,"④",COUNTIF(R6:R11,"④"))))</f>
        <v>-1</v>
      </c>
      <c r="S12" s="152"/>
      <c r="U12" s="29"/>
      <c r="V12" s="26">
        <f>IF(V6="",-1,IF(COUNTIF(V6:V11,"④")=2,"②",IF(COUNTIF(V6:V11,"④")=3,"③",COUNTIF(V6:V11,"③"))))</f>
        <v>-1</v>
      </c>
      <c r="W12" s="27" t="s">
        <v>5</v>
      </c>
      <c r="X12" s="28">
        <f>IF(X6="",-1,IF(COUNTIF(X6:X11,"④")=2,"②",IF(COUNTIF(X6:X11,"④")=3,"④",COUNTIF(X6:X11,"④"))))</f>
        <v>-1</v>
      </c>
      <c r="Y12" s="152"/>
      <c r="AA12" s="12">
        <f>+CONCATENATE(X5,U5)</f>
      </c>
      <c r="AB12" s="12">
        <f>+X12</f>
        <v>-1</v>
      </c>
    </row>
    <row r="13" spans="1:25" ht="6" customHeight="1">
      <c r="A13" s="12"/>
      <c r="B13" s="19"/>
      <c r="C13" s="30"/>
      <c r="D13" s="31"/>
      <c r="E13" s="32"/>
      <c r="F13" s="31"/>
      <c r="G13"/>
      <c r="I13" s="30"/>
      <c r="J13" s="31"/>
      <c r="K13" s="32"/>
      <c r="L13" s="31"/>
      <c r="M13"/>
      <c r="O13" s="30"/>
      <c r="P13" s="31"/>
      <c r="Q13" s="32"/>
      <c r="R13" s="31"/>
      <c r="S13"/>
      <c r="U13" s="30"/>
      <c r="V13" s="31"/>
      <c r="W13" s="32"/>
      <c r="X13" s="31"/>
      <c r="Y13"/>
    </row>
    <row r="14" spans="1:25" ht="16.5" customHeight="1">
      <c r="A14" s="12"/>
      <c r="B14" s="19"/>
      <c r="C14" s="12" t="s">
        <v>254</v>
      </c>
      <c r="G14" s="34" t="s">
        <v>256</v>
      </c>
      <c r="M14" s="34" t="s">
        <v>256</v>
      </c>
      <c r="S14" s="34" t="s">
        <v>256</v>
      </c>
      <c r="Y14" s="34" t="s">
        <v>256</v>
      </c>
    </row>
    <row r="15" spans="1:28" ht="21" customHeight="1">
      <c r="A15" s="11">
        <v>2</v>
      </c>
      <c r="B15" s="19" t="e">
        <f>CONCATENATE(#REF!,#REF!,"コート-",$A15)</f>
        <v>#REF!</v>
      </c>
      <c r="C15" s="358"/>
      <c r="D15" s="359"/>
      <c r="E15" s="150" t="s">
        <v>3</v>
      </c>
      <c r="F15" s="359"/>
      <c r="G15" s="360"/>
      <c r="H15" s="19" t="e">
        <f>CONCATENATE(#REF!,#REF!,"コート-",$A15)</f>
        <v>#REF!</v>
      </c>
      <c r="I15" s="358"/>
      <c r="J15" s="359"/>
      <c r="K15" s="150" t="s">
        <v>3</v>
      </c>
      <c r="L15" s="359"/>
      <c r="M15" s="360"/>
      <c r="N15" s="19" t="e">
        <f>CONCATENATE(#REF!,#REF!,"コート-",$A15)</f>
        <v>#REF!</v>
      </c>
      <c r="O15" s="358"/>
      <c r="P15" s="359"/>
      <c r="Q15" s="150" t="s">
        <v>3</v>
      </c>
      <c r="R15" s="359"/>
      <c r="S15" s="360"/>
      <c r="T15" s="19" t="e">
        <f>CONCATENATE(#REF!,#REF!,"コート-",$A15)</f>
        <v>#REF!</v>
      </c>
      <c r="U15" s="358"/>
      <c r="V15" s="359"/>
      <c r="W15" s="150" t="s">
        <v>3</v>
      </c>
      <c r="X15" s="359"/>
      <c r="Y15" s="360"/>
      <c r="AA15" s="12">
        <f>+CONCATENATE(C15,F15)</f>
      </c>
      <c r="AB15" s="12">
        <f>+D22</f>
        <v>-1</v>
      </c>
    </row>
    <row r="16" spans="1:28" ht="15.75" customHeight="1">
      <c r="A16" s="12"/>
      <c r="B16" s="19"/>
      <c r="C16" s="6"/>
      <c r="D16" s="367"/>
      <c r="E16" s="363" t="s">
        <v>4</v>
      </c>
      <c r="F16" s="369"/>
      <c r="G16" s="35"/>
      <c r="I16" s="6"/>
      <c r="J16" s="367"/>
      <c r="K16" s="363" t="s">
        <v>4</v>
      </c>
      <c r="L16" s="369"/>
      <c r="M16" s="35"/>
      <c r="O16" s="6"/>
      <c r="P16" s="367"/>
      <c r="Q16" s="363" t="s">
        <v>4</v>
      </c>
      <c r="R16" s="369"/>
      <c r="S16" s="35"/>
      <c r="U16" s="6"/>
      <c r="V16" s="367"/>
      <c r="W16" s="363" t="s">
        <v>4</v>
      </c>
      <c r="X16" s="369"/>
      <c r="Y16" s="35"/>
      <c r="AA16" s="12">
        <f>+CONCATENATE(I15,L15)</f>
      </c>
      <c r="AB16" s="12">
        <f>+J22</f>
        <v>-1</v>
      </c>
    </row>
    <row r="17" spans="1:28" ht="15.75" customHeight="1">
      <c r="A17" s="12"/>
      <c r="B17" s="19"/>
      <c r="C17" s="20"/>
      <c r="D17" s="368"/>
      <c r="E17" s="381"/>
      <c r="F17" s="370"/>
      <c r="G17" s="35"/>
      <c r="I17" s="20"/>
      <c r="J17" s="368"/>
      <c r="K17" s="364"/>
      <c r="L17" s="370"/>
      <c r="M17" s="35"/>
      <c r="O17" s="20"/>
      <c r="P17" s="368"/>
      <c r="Q17" s="364"/>
      <c r="R17" s="370"/>
      <c r="S17" s="35"/>
      <c r="U17" s="20"/>
      <c r="V17" s="368"/>
      <c r="W17" s="364"/>
      <c r="X17" s="370"/>
      <c r="Y17" s="35"/>
      <c r="AA17" s="12">
        <f>+CONCATENATE(O15,R15)</f>
      </c>
      <c r="AB17" s="12">
        <f>+P22</f>
        <v>-1</v>
      </c>
    </row>
    <row r="18" spans="1:28" ht="15.75" customHeight="1">
      <c r="A18" s="12"/>
      <c r="B18" s="19"/>
      <c r="C18" s="21"/>
      <c r="D18" s="371"/>
      <c r="E18" s="382" t="s">
        <v>4</v>
      </c>
      <c r="F18" s="373"/>
      <c r="G18" s="22"/>
      <c r="I18" s="21"/>
      <c r="J18" s="371"/>
      <c r="K18" s="372" t="s">
        <v>4</v>
      </c>
      <c r="L18" s="373"/>
      <c r="M18" s="22"/>
      <c r="O18" s="21"/>
      <c r="P18" s="374"/>
      <c r="Q18" s="372" t="s">
        <v>4</v>
      </c>
      <c r="R18" s="375"/>
      <c r="S18" s="22"/>
      <c r="U18" s="21"/>
      <c r="V18" s="374"/>
      <c r="W18" s="372" t="s">
        <v>4</v>
      </c>
      <c r="X18" s="375"/>
      <c r="Y18" s="22"/>
      <c r="AA18" s="12">
        <f>+CONCATENATE(U15,X15)</f>
      </c>
      <c r="AB18" s="12">
        <f>+V22</f>
        <v>-1</v>
      </c>
    </row>
    <row r="19" spans="1:28" ht="15.75" customHeight="1">
      <c r="A19" s="12"/>
      <c r="B19" s="19"/>
      <c r="C19" s="23"/>
      <c r="D19" s="362"/>
      <c r="E19" s="364"/>
      <c r="F19" s="366"/>
      <c r="G19" s="24"/>
      <c r="I19" s="23"/>
      <c r="J19" s="362"/>
      <c r="K19" s="364"/>
      <c r="L19" s="366"/>
      <c r="M19" s="24"/>
      <c r="O19" s="23"/>
      <c r="P19" s="368"/>
      <c r="Q19" s="364"/>
      <c r="R19" s="370"/>
      <c r="S19" s="24"/>
      <c r="U19" s="23"/>
      <c r="V19" s="368"/>
      <c r="W19" s="364"/>
      <c r="X19" s="370"/>
      <c r="Y19" s="24"/>
      <c r="AA19" s="12">
        <f>+CONCATENATE(F15,C15)</f>
      </c>
      <c r="AB19" s="12">
        <f>+F22</f>
        <v>-1</v>
      </c>
    </row>
    <row r="20" spans="1:28" ht="15.75" customHeight="1">
      <c r="A20" s="12"/>
      <c r="B20" s="19"/>
      <c r="C20" s="6"/>
      <c r="D20" s="371"/>
      <c r="E20" s="372" t="s">
        <v>4</v>
      </c>
      <c r="F20" s="373"/>
      <c r="G20" s="35"/>
      <c r="I20" s="6"/>
      <c r="J20" s="374"/>
      <c r="K20" s="372" t="s">
        <v>4</v>
      </c>
      <c r="L20" s="375"/>
      <c r="M20" s="35"/>
      <c r="O20" s="6"/>
      <c r="P20" s="371"/>
      <c r="Q20" s="372" t="s">
        <v>4</v>
      </c>
      <c r="R20" s="373"/>
      <c r="S20" s="35"/>
      <c r="U20" s="6"/>
      <c r="V20" s="374"/>
      <c r="W20" s="372" t="s">
        <v>4</v>
      </c>
      <c r="X20" s="375"/>
      <c r="Y20" s="35"/>
      <c r="AA20" s="12">
        <f>+CONCATENATE(L15,I15)</f>
      </c>
      <c r="AB20" s="12">
        <f>+L22</f>
        <v>-1</v>
      </c>
    </row>
    <row r="21" spans="1:28" ht="15.75" customHeight="1">
      <c r="A21" s="12"/>
      <c r="B21" s="19"/>
      <c r="C21" s="5"/>
      <c r="D21" s="376"/>
      <c r="E21" s="377"/>
      <c r="F21" s="378"/>
      <c r="G21" s="36"/>
      <c r="I21" s="5"/>
      <c r="J21" s="379"/>
      <c r="K21" s="377"/>
      <c r="L21" s="380"/>
      <c r="M21" s="36"/>
      <c r="O21" s="5"/>
      <c r="P21" s="376"/>
      <c r="Q21" s="377"/>
      <c r="R21" s="378"/>
      <c r="S21" s="36"/>
      <c r="U21" s="5"/>
      <c r="V21" s="379"/>
      <c r="W21" s="377"/>
      <c r="X21" s="380"/>
      <c r="Y21" s="36"/>
      <c r="AA21" s="12">
        <f>+CONCATENATE(R15,O15)</f>
      </c>
      <c r="AB21" s="12">
        <f>+R22</f>
        <v>-1</v>
      </c>
    </row>
    <row r="22" spans="1:28" ht="21" customHeight="1">
      <c r="A22" s="12"/>
      <c r="B22" s="19"/>
      <c r="C22" s="151"/>
      <c r="D22" s="26">
        <f>IF(D16="",-1,IF(COUNTIF(D16:D21,"④")=2,"②",IF(COUNTIF(D16:D21,"④")=3,"③",COUNTIF(D16:D21,"③"))))</f>
        <v>-1</v>
      </c>
      <c r="E22" s="27" t="s">
        <v>5</v>
      </c>
      <c r="F22" s="28">
        <f>IF(F16="",-1,IF(COUNTIF(F16:F21,"④")=2,"②",IF(COUNTIF(F16:F21,"④")=3,"④",COUNTIF(F16:F21,"④"))))</f>
        <v>-1</v>
      </c>
      <c r="G22" s="152"/>
      <c r="I22" s="29"/>
      <c r="J22" s="26">
        <f>IF(J16="",-1,IF(COUNTIF(J16:J21,"④")=2,"②",IF(COUNTIF(J16:J21,"④")=3,"③",COUNTIF(J16:J21,"③"))))</f>
        <v>-1</v>
      </c>
      <c r="K22" s="27" t="s">
        <v>5</v>
      </c>
      <c r="L22" s="28">
        <f>IF(L16="",-1,IF(COUNTIF(L16:L21,"④")=2,"②",IF(COUNTIF(L16:L21,"④")=3,"④",COUNTIF(L16:L21,"④"))))</f>
        <v>-1</v>
      </c>
      <c r="M22" s="152"/>
      <c r="O22" s="29"/>
      <c r="P22" s="26">
        <f>IF(P16="",-1,IF(COUNTIF(P16:P21,"④")=2,"②",IF(COUNTIF(P16:P21,"④")=3,"③",COUNTIF(P16:P21,"③"))))</f>
        <v>-1</v>
      </c>
      <c r="Q22" s="27" t="s">
        <v>5</v>
      </c>
      <c r="R22" s="28">
        <f>IF(R16="",-1,IF(COUNTIF(R16:R21,"④")=2,"②",IF(COUNTIF(R16:R21,"④")=3,"④",COUNTIF(R16:R21,"④"))))</f>
        <v>-1</v>
      </c>
      <c r="S22" s="152"/>
      <c r="U22" s="29"/>
      <c r="V22" s="26">
        <f>IF(V16="",-1,IF(COUNTIF(V16:V21,"④")=2,"②",IF(COUNTIF(V16:V21,"④")=3,"③",COUNTIF(V16:V21,"③"))))</f>
        <v>-1</v>
      </c>
      <c r="W22" s="27" t="s">
        <v>5</v>
      </c>
      <c r="X22" s="28">
        <f>IF(X16="",-1,IF(COUNTIF(X16:X21,"④")=2,"②",IF(COUNTIF(X16:X21,"④")=3,"④",COUNTIF(X16:X21,"④"))))</f>
        <v>-1</v>
      </c>
      <c r="Y22" s="152"/>
      <c r="AA22" s="12">
        <f>+CONCATENATE(X15,U15)</f>
      </c>
      <c r="AB22" s="12">
        <f>+X22</f>
        <v>-1</v>
      </c>
    </row>
    <row r="23" spans="1:25" ht="6" customHeight="1">
      <c r="A23" s="12"/>
      <c r="B23" s="19"/>
      <c r="C23" s="30"/>
      <c r="D23" s="31"/>
      <c r="E23" s="32"/>
      <c r="F23" s="31"/>
      <c r="G23"/>
      <c r="I23" s="30"/>
      <c r="J23" s="31"/>
      <c r="K23" s="32"/>
      <c r="L23" s="31"/>
      <c r="M23"/>
      <c r="O23" s="30"/>
      <c r="P23" s="31"/>
      <c r="Q23" s="32"/>
      <c r="R23" s="31"/>
      <c r="S23"/>
      <c r="U23" s="30"/>
      <c r="V23" s="31"/>
      <c r="W23" s="32"/>
      <c r="X23" s="31"/>
      <c r="Y23"/>
    </row>
    <row r="24" spans="1:25" ht="16.5" customHeight="1">
      <c r="A24" s="12"/>
      <c r="B24" s="19"/>
      <c r="G24" s="34" t="s">
        <v>256</v>
      </c>
      <c r="M24" s="34" t="s">
        <v>257</v>
      </c>
      <c r="S24" s="34" t="s">
        <v>257</v>
      </c>
      <c r="Y24" s="34" t="s">
        <v>257</v>
      </c>
    </row>
    <row r="25" spans="1:28" ht="21" customHeight="1">
      <c r="A25" s="11">
        <v>3</v>
      </c>
      <c r="B25" s="19" t="e">
        <f>CONCATENATE(#REF!,#REF!,"コート-",$A25)</f>
        <v>#REF!</v>
      </c>
      <c r="C25" s="358"/>
      <c r="D25" s="359"/>
      <c r="E25" s="150" t="s">
        <v>3</v>
      </c>
      <c r="F25" s="359"/>
      <c r="G25" s="360"/>
      <c r="H25" s="19" t="e">
        <f>CONCATENATE(#REF!,#REF!,"コート-",$A25)</f>
        <v>#REF!</v>
      </c>
      <c r="I25" s="358"/>
      <c r="J25" s="359"/>
      <c r="K25" s="150" t="s">
        <v>3</v>
      </c>
      <c r="L25" s="359"/>
      <c r="M25" s="360"/>
      <c r="N25" s="19" t="e">
        <f>CONCATENATE(#REF!,#REF!,"コート-",$A25)</f>
        <v>#REF!</v>
      </c>
      <c r="O25" s="358"/>
      <c r="P25" s="359"/>
      <c r="Q25" s="150" t="s">
        <v>3</v>
      </c>
      <c r="R25" s="359"/>
      <c r="S25" s="360"/>
      <c r="T25" s="19" t="e">
        <f>CONCATENATE(#REF!,#REF!,"コート-",$A25)</f>
        <v>#REF!</v>
      </c>
      <c r="U25" s="358"/>
      <c r="V25" s="359"/>
      <c r="W25" s="150" t="s">
        <v>3</v>
      </c>
      <c r="X25" s="359"/>
      <c r="Y25" s="360"/>
      <c r="AA25" s="12">
        <f>+CONCATENATE(C25,F25)</f>
      </c>
      <c r="AB25" s="12">
        <f>+D32</f>
        <v>-1</v>
      </c>
    </row>
    <row r="26" spans="1:28" ht="15.75" customHeight="1">
      <c r="A26" s="12"/>
      <c r="B26" s="19"/>
      <c r="C26" s="6"/>
      <c r="D26" s="367"/>
      <c r="E26" s="363" t="s">
        <v>4</v>
      </c>
      <c r="F26" s="369"/>
      <c r="G26" s="35"/>
      <c r="I26" s="6"/>
      <c r="J26" s="361"/>
      <c r="K26" s="363" t="s">
        <v>4</v>
      </c>
      <c r="L26" s="365"/>
      <c r="M26" s="35"/>
      <c r="O26" s="6"/>
      <c r="P26" s="367"/>
      <c r="Q26" s="363" t="s">
        <v>4</v>
      </c>
      <c r="R26" s="369"/>
      <c r="S26" s="35"/>
      <c r="U26" s="6"/>
      <c r="V26" s="367"/>
      <c r="W26" s="363" t="s">
        <v>4</v>
      </c>
      <c r="X26" s="365"/>
      <c r="Y26" s="35"/>
      <c r="AA26" s="12">
        <f>+CONCATENATE(I25,L25)</f>
      </c>
      <c r="AB26" s="12">
        <f>+J32</f>
        <v>-1</v>
      </c>
    </row>
    <row r="27" spans="1:28" ht="15.75" customHeight="1">
      <c r="A27" s="12"/>
      <c r="B27" s="19"/>
      <c r="C27" s="20"/>
      <c r="D27" s="368"/>
      <c r="E27" s="381"/>
      <c r="F27" s="370"/>
      <c r="G27" s="35"/>
      <c r="I27" s="20"/>
      <c r="J27" s="362"/>
      <c r="K27" s="364"/>
      <c r="L27" s="366"/>
      <c r="M27" s="35"/>
      <c r="O27" s="20"/>
      <c r="P27" s="368"/>
      <c r="Q27" s="364"/>
      <c r="R27" s="370"/>
      <c r="S27" s="35"/>
      <c r="U27" s="20"/>
      <c r="V27" s="368"/>
      <c r="W27" s="364"/>
      <c r="X27" s="366"/>
      <c r="Y27" s="35"/>
      <c r="AA27" s="12">
        <f>+CONCATENATE(O25,R25)</f>
      </c>
      <c r="AB27" s="12">
        <f>+P32</f>
        <v>-1</v>
      </c>
    </row>
    <row r="28" spans="1:28" ht="15.75" customHeight="1">
      <c r="A28" s="12"/>
      <c r="B28" s="19"/>
      <c r="C28" s="21"/>
      <c r="D28" s="374"/>
      <c r="E28" s="382" t="s">
        <v>4</v>
      </c>
      <c r="F28" s="375"/>
      <c r="G28" s="22"/>
      <c r="I28" s="21"/>
      <c r="J28" s="371"/>
      <c r="K28" s="372" t="s">
        <v>4</v>
      </c>
      <c r="L28" s="373"/>
      <c r="M28" s="22"/>
      <c r="O28" s="21"/>
      <c r="P28" s="374"/>
      <c r="Q28" s="372" t="s">
        <v>4</v>
      </c>
      <c r="R28" s="375"/>
      <c r="S28" s="22"/>
      <c r="U28" s="21"/>
      <c r="V28" s="374"/>
      <c r="W28" s="372" t="s">
        <v>4</v>
      </c>
      <c r="X28" s="373"/>
      <c r="Y28" s="22"/>
      <c r="AA28" s="12">
        <f>+CONCATENATE(U25,X25)</f>
      </c>
      <c r="AB28" s="12">
        <f>+V32</f>
        <v>-1</v>
      </c>
    </row>
    <row r="29" spans="1:28" ht="15.75" customHeight="1">
      <c r="A29" s="12"/>
      <c r="B29" s="19"/>
      <c r="C29" s="23"/>
      <c r="D29" s="368"/>
      <c r="E29" s="364"/>
      <c r="F29" s="370"/>
      <c r="G29" s="24"/>
      <c r="I29" s="23"/>
      <c r="J29" s="362"/>
      <c r="K29" s="364"/>
      <c r="L29" s="366"/>
      <c r="M29" s="24"/>
      <c r="O29" s="23"/>
      <c r="P29" s="368"/>
      <c r="Q29" s="364"/>
      <c r="R29" s="370"/>
      <c r="S29" s="24"/>
      <c r="U29" s="23"/>
      <c r="V29" s="368"/>
      <c r="W29" s="364"/>
      <c r="X29" s="366"/>
      <c r="Y29" s="24"/>
      <c r="AA29" s="12">
        <f>+CONCATENATE(F25,C25)</f>
      </c>
      <c r="AB29" s="12">
        <f>+F32</f>
        <v>-1</v>
      </c>
    </row>
    <row r="30" spans="1:28" ht="15.75" customHeight="1">
      <c r="A30" s="12"/>
      <c r="B30" s="19"/>
      <c r="C30" s="6"/>
      <c r="D30" s="371"/>
      <c r="E30" s="372" t="s">
        <v>4</v>
      </c>
      <c r="F30" s="373"/>
      <c r="G30" s="35"/>
      <c r="I30" s="6"/>
      <c r="J30" s="371"/>
      <c r="K30" s="372" t="s">
        <v>4</v>
      </c>
      <c r="L30" s="373"/>
      <c r="M30" s="35"/>
      <c r="O30" s="6"/>
      <c r="P30" s="374"/>
      <c r="Q30" s="372" t="s">
        <v>4</v>
      </c>
      <c r="R30" s="375"/>
      <c r="S30" s="35"/>
      <c r="U30" s="6"/>
      <c r="V30" s="374"/>
      <c r="W30" s="372" t="s">
        <v>4</v>
      </c>
      <c r="X30" s="373"/>
      <c r="Y30" s="35"/>
      <c r="AA30" s="12">
        <f>+CONCATENATE(L25,I25)</f>
      </c>
      <c r="AB30" s="12">
        <f>+L32</f>
        <v>-1</v>
      </c>
    </row>
    <row r="31" spans="1:28" ht="15.75" customHeight="1">
      <c r="A31" s="12"/>
      <c r="B31" s="19"/>
      <c r="C31" s="5"/>
      <c r="D31" s="376"/>
      <c r="E31" s="377"/>
      <c r="F31" s="378"/>
      <c r="G31" s="36"/>
      <c r="I31" s="5"/>
      <c r="J31" s="376"/>
      <c r="K31" s="377"/>
      <c r="L31" s="378"/>
      <c r="M31" s="36"/>
      <c r="O31" s="5"/>
      <c r="P31" s="379"/>
      <c r="Q31" s="377"/>
      <c r="R31" s="380"/>
      <c r="S31" s="36"/>
      <c r="U31" s="5"/>
      <c r="V31" s="379"/>
      <c r="W31" s="377"/>
      <c r="X31" s="378"/>
      <c r="Y31" s="36"/>
      <c r="AA31" s="12">
        <f>+CONCATENATE(R25,O25)</f>
      </c>
      <c r="AB31" s="12">
        <f>+R32</f>
        <v>-1</v>
      </c>
    </row>
    <row r="32" spans="1:28" ht="21" customHeight="1">
      <c r="A32" s="12"/>
      <c r="B32" s="19"/>
      <c r="C32" s="151"/>
      <c r="D32" s="26">
        <f>IF(D26="",-1,IF(COUNTIF(D26:D31,"④")=2,"②",IF(COUNTIF(D26:D31,"④")=3,"③",COUNTIF(D26:D31,"③"))))</f>
        <v>-1</v>
      </c>
      <c r="E32" s="27" t="s">
        <v>5</v>
      </c>
      <c r="F32" s="28">
        <f>IF(F26="",-1,IF(COUNTIF(F26:F31,"④")=2,"②",IF(COUNTIF(F26:F31,"④")=3,"④",COUNTIF(F26:F31,"④"))))</f>
        <v>-1</v>
      </c>
      <c r="G32" s="152"/>
      <c r="I32" s="151"/>
      <c r="J32" s="26">
        <f>IF(J26="",-1,IF(COUNTIF(J26:J31,"④")=2,"②",IF(COUNTIF(J26:J31,"④")=3,"③",COUNTIF(J26:J31,"③"))))</f>
        <v>-1</v>
      </c>
      <c r="K32" s="27" t="s">
        <v>5</v>
      </c>
      <c r="L32" s="28">
        <f>IF(L26="",-1,IF(COUNTIF(L26:L31,"④")=2,"②",IF(COUNTIF(L26:L31,"④")=3,"④",COUNTIF(L26:L31,"④"))))</f>
        <v>-1</v>
      </c>
      <c r="M32" s="152"/>
      <c r="O32" s="29"/>
      <c r="P32" s="26">
        <f>IF(P26="",-1,IF(COUNTIF(P26:P31,"④")=2,"②",IF(COUNTIF(P26:P31,"④")=3,"③",COUNTIF(P26:P31,"③"))))</f>
        <v>-1</v>
      </c>
      <c r="Q32" s="27" t="s">
        <v>5</v>
      </c>
      <c r="R32" s="28">
        <f>IF(R26="",-1,IF(COUNTIF(R26:R31,"④")=2,"②",IF(COUNTIF(R26:R31,"④")=3,"④",COUNTIF(R26:R31,"④"))))</f>
        <v>-1</v>
      </c>
      <c r="S32" s="152"/>
      <c r="U32" s="29"/>
      <c r="V32" s="26">
        <f>IF(V26="",-1,IF(COUNTIF(V26:V31,"③")=2,"②",IF(COUNTIF(V26:V31,"③")=3,"③",COUNTIF(V26:V31,"③"))))</f>
        <v>-1</v>
      </c>
      <c r="W32" s="27" t="s">
        <v>5</v>
      </c>
      <c r="X32" s="28">
        <f>IF(X26="",-1,IF(COUNTIF(X26:X31,"③")=2,"②",IF(COUNTIF(X26:X31,"③")=3,"③",COUNTIF(X26:X31,"③"))))</f>
        <v>-1</v>
      </c>
      <c r="Y32" s="152"/>
      <c r="AA32" s="12">
        <f>+CONCATENATE(X25,U25)</f>
      </c>
      <c r="AB32" s="12">
        <f>+X32</f>
        <v>-1</v>
      </c>
    </row>
    <row r="33" spans="1:25" ht="8.25" customHeight="1">
      <c r="A33" s="12"/>
      <c r="B33" s="19"/>
      <c r="C33" s="30"/>
      <c r="D33" s="31"/>
      <c r="E33" s="32"/>
      <c r="F33" s="31"/>
      <c r="G33"/>
      <c r="I33" s="30"/>
      <c r="J33" s="31"/>
      <c r="K33" s="32"/>
      <c r="L33" s="31"/>
      <c r="M33"/>
      <c r="O33" s="30"/>
      <c r="P33" s="31"/>
      <c r="Q33" s="32"/>
      <c r="R33" s="31"/>
      <c r="S33"/>
      <c r="U33" s="30"/>
      <c r="V33" s="31"/>
      <c r="W33" s="32"/>
      <c r="X33" s="31"/>
      <c r="Y33"/>
    </row>
    <row r="34" spans="1:21" ht="16.5" customHeight="1">
      <c r="A34" s="12"/>
      <c r="B34" s="19"/>
      <c r="C34" t="s">
        <v>258</v>
      </c>
      <c r="I34" t="s">
        <v>258</v>
      </c>
      <c r="U34" t="s">
        <v>259</v>
      </c>
    </row>
    <row r="35" spans="1:28" ht="21" customHeight="1">
      <c r="A35" s="11">
        <v>4</v>
      </c>
      <c r="B35" s="19" t="e">
        <f>CONCATENATE(#REF!,#REF!,"コート-",$A35)</f>
        <v>#REF!</v>
      </c>
      <c r="C35" s="358"/>
      <c r="D35" s="359"/>
      <c r="E35" s="150" t="s">
        <v>3</v>
      </c>
      <c r="F35" s="359"/>
      <c r="G35" s="360"/>
      <c r="H35" s="19" t="s">
        <v>260</v>
      </c>
      <c r="I35" s="358"/>
      <c r="J35" s="359"/>
      <c r="K35" s="150" t="s">
        <v>3</v>
      </c>
      <c r="L35" s="359"/>
      <c r="M35" s="360"/>
      <c r="N35" s="11" t="e">
        <f>CONCATENATE(#REF!,#REF!,$A35)</f>
        <v>#REF!</v>
      </c>
      <c r="O35" s="153"/>
      <c r="T35" s="154" t="s">
        <v>261</v>
      </c>
      <c r="U35" s="358"/>
      <c r="V35" s="359"/>
      <c r="W35" s="150" t="s">
        <v>3</v>
      </c>
      <c r="X35" s="359"/>
      <c r="Y35" s="360"/>
      <c r="AA35" s="12">
        <f>+CONCATENATE(C35,F35)</f>
      </c>
      <c r="AB35" s="12">
        <f>+D42</f>
        <v>-1</v>
      </c>
    </row>
    <row r="36" spans="1:28" ht="15.75" customHeight="1">
      <c r="A36" s="12"/>
      <c r="B36" s="19"/>
      <c r="C36" s="6"/>
      <c r="D36" s="367"/>
      <c r="E36" s="363" t="s">
        <v>4</v>
      </c>
      <c r="F36" s="365"/>
      <c r="G36" s="7"/>
      <c r="H36" s="33"/>
      <c r="I36" s="6"/>
      <c r="J36" s="367"/>
      <c r="K36" s="363" t="s">
        <v>4</v>
      </c>
      <c r="L36" s="365"/>
      <c r="M36" s="7"/>
      <c r="N36" s="33"/>
      <c r="T36" s="33"/>
      <c r="U36" s="6"/>
      <c r="V36" s="367"/>
      <c r="W36" s="363" t="s">
        <v>4</v>
      </c>
      <c r="X36" s="365"/>
      <c r="Y36" s="7"/>
      <c r="AA36" s="12">
        <f>+CONCATENATE(I35,L35)</f>
      </c>
      <c r="AB36" s="12">
        <f>+J42</f>
        <v>-1</v>
      </c>
    </row>
    <row r="37" spans="1:28" ht="15.75" customHeight="1">
      <c r="A37" s="12"/>
      <c r="B37" s="19"/>
      <c r="C37" s="20"/>
      <c r="D37" s="368"/>
      <c r="E37" s="364"/>
      <c r="F37" s="366"/>
      <c r="G37" s="7"/>
      <c r="H37" s="33"/>
      <c r="I37" s="20"/>
      <c r="J37" s="368"/>
      <c r="K37" s="364"/>
      <c r="L37" s="366"/>
      <c r="M37" s="7"/>
      <c r="N37" s="33"/>
      <c r="T37" s="33"/>
      <c r="U37" s="20"/>
      <c r="V37" s="368"/>
      <c r="W37" s="364"/>
      <c r="X37" s="366"/>
      <c r="Y37" s="7"/>
      <c r="AA37" s="12">
        <f>+CONCATENATE(O35,R35)</f>
      </c>
      <c r="AB37" s="12">
        <f>+P42</f>
        <v>0</v>
      </c>
    </row>
    <row r="38" spans="1:28" ht="15.75" customHeight="1">
      <c r="A38" s="12"/>
      <c r="B38" s="19"/>
      <c r="C38" s="21"/>
      <c r="D38" s="374"/>
      <c r="E38" s="372" t="s">
        <v>4</v>
      </c>
      <c r="F38" s="373"/>
      <c r="G38" s="22"/>
      <c r="H38" s="33"/>
      <c r="I38" s="21"/>
      <c r="J38" s="374"/>
      <c r="K38" s="372" t="s">
        <v>4</v>
      </c>
      <c r="L38" s="373"/>
      <c r="M38" s="22"/>
      <c r="N38" s="33"/>
      <c r="T38" s="33"/>
      <c r="U38" s="21"/>
      <c r="V38" s="374"/>
      <c r="W38" s="372" t="s">
        <v>4</v>
      </c>
      <c r="X38" s="373"/>
      <c r="Y38" s="22"/>
      <c r="AA38" s="12">
        <f>+CONCATENATE(U35,X35)</f>
      </c>
      <c r="AB38" s="12">
        <f>+V42</f>
        <v>-1</v>
      </c>
    </row>
    <row r="39" spans="1:28" ht="15.75" customHeight="1">
      <c r="A39" s="12"/>
      <c r="B39" s="19"/>
      <c r="C39" s="23"/>
      <c r="D39" s="368"/>
      <c r="E39" s="364"/>
      <c r="F39" s="366"/>
      <c r="G39" s="24"/>
      <c r="H39" s="33"/>
      <c r="I39" s="23"/>
      <c r="J39" s="368"/>
      <c r="K39" s="364"/>
      <c r="L39" s="366"/>
      <c r="M39" s="24"/>
      <c r="N39" s="33"/>
      <c r="T39" s="33"/>
      <c r="U39" s="23"/>
      <c r="V39" s="368"/>
      <c r="W39" s="364"/>
      <c r="X39" s="366"/>
      <c r="Y39" s="24"/>
      <c r="AA39" s="12">
        <f>+CONCATENATE(F35,C35)</f>
      </c>
      <c r="AB39" s="12">
        <f>+F42</f>
        <v>-1</v>
      </c>
    </row>
    <row r="40" spans="1:28" ht="15.75" customHeight="1">
      <c r="A40" s="12"/>
      <c r="B40" s="19"/>
      <c r="C40" s="6"/>
      <c r="D40" s="374"/>
      <c r="E40" s="372" t="s">
        <v>4</v>
      </c>
      <c r="F40" s="373"/>
      <c r="G40" s="7"/>
      <c r="H40" s="33"/>
      <c r="I40" s="6"/>
      <c r="J40" s="374"/>
      <c r="K40" s="372" t="s">
        <v>4</v>
      </c>
      <c r="L40" s="373"/>
      <c r="M40" s="7"/>
      <c r="N40" s="33"/>
      <c r="T40" s="33"/>
      <c r="U40" s="6"/>
      <c r="V40" s="374"/>
      <c r="W40" s="372" t="s">
        <v>4</v>
      </c>
      <c r="X40" s="373"/>
      <c r="Y40" s="7"/>
      <c r="AA40" s="12">
        <f>+CONCATENATE(L35,I35)</f>
      </c>
      <c r="AB40" s="12">
        <f>+L42</f>
        <v>-1</v>
      </c>
    </row>
    <row r="41" spans="1:28" ht="15.75" customHeight="1">
      <c r="A41" s="12"/>
      <c r="B41" s="19"/>
      <c r="C41" s="5"/>
      <c r="D41" s="379"/>
      <c r="E41" s="377"/>
      <c r="F41" s="378"/>
      <c r="G41" s="25"/>
      <c r="H41" s="33"/>
      <c r="I41" s="5"/>
      <c r="J41" s="379"/>
      <c r="K41" s="377"/>
      <c r="L41" s="378"/>
      <c r="M41" s="25"/>
      <c r="N41" s="33"/>
      <c r="T41" s="33"/>
      <c r="U41" s="5"/>
      <c r="V41" s="379"/>
      <c r="W41" s="377"/>
      <c r="X41" s="378"/>
      <c r="Y41" s="25"/>
      <c r="AA41" s="12">
        <f>+CONCATENATE(R35,O35)</f>
      </c>
      <c r="AB41" s="12">
        <f>+R42</f>
        <v>0</v>
      </c>
    </row>
    <row r="42" spans="1:28" ht="21" customHeight="1">
      <c r="A42" s="12"/>
      <c r="B42" s="19"/>
      <c r="C42" s="29"/>
      <c r="D42" s="26">
        <f>IF(D36="",-1,IF(COUNTIF(D36:D41,"④")=2,"②",IF(COUNTIF(D36:D41,"④")=3,"③",COUNTIF(D36:D41,"③"))))</f>
        <v>-1</v>
      </c>
      <c r="E42" s="27" t="s">
        <v>5</v>
      </c>
      <c r="F42" s="28">
        <f>IF(F36="",-1,IF(COUNTIF(F36:F41,"④")=2,"②",IF(COUNTIF(F36:F41,"④")=3,"④",COUNTIF(F36:F41,"④"))))</f>
        <v>-1</v>
      </c>
      <c r="G42" s="152"/>
      <c r="I42" s="29"/>
      <c r="J42" s="26">
        <f>IF(J36="",-1,IF(COUNTIF(J36:J41,"④")=2,"②",IF(COUNTIF(J36:J41,"④")=3,"③",COUNTIF(J36:J41,"④"))))</f>
        <v>-1</v>
      </c>
      <c r="K42" s="27" t="s">
        <v>5</v>
      </c>
      <c r="L42" s="28">
        <f>IF(L36="",-1,IF(COUNTIF(L36:L41,"④")=2,"②",IF(COUNTIF(L36:L41,"④")=3,"③",COUNTIF(L36:L41,"④"))))</f>
        <v>-1</v>
      </c>
      <c r="M42" s="152"/>
      <c r="U42" s="29"/>
      <c r="V42" s="26">
        <f>IF(V36="",-1,IF(COUNTIF(V36:V41,"④")=2,"②",IF(COUNTIF(V36:V41,"④")=3,"③",COUNTIF(V36:V41,"④"))))</f>
        <v>-1</v>
      </c>
      <c r="W42" s="27" t="s">
        <v>5</v>
      </c>
      <c r="X42" s="28">
        <f>IF(X36="",-1,IF(COUNTIF(X36:X41,"④")=2,"②",IF(COUNTIF(X36:X41,"④")=3,"③",COUNTIF(X36:X41,"④"))))</f>
        <v>-1</v>
      </c>
      <c r="Y42" s="152"/>
      <c r="AA42" s="12">
        <f>+CONCATENATE(X35,U35)</f>
      </c>
      <c r="AB42" s="12">
        <f>+X42</f>
        <v>-1</v>
      </c>
    </row>
    <row r="43" spans="1:25" ht="6" customHeight="1">
      <c r="A43" s="12"/>
      <c r="C43" s="30"/>
      <c r="D43" s="31"/>
      <c r="E43" s="32"/>
      <c r="F43" s="31"/>
      <c r="G43"/>
      <c r="I43" s="30"/>
      <c r="J43" s="31"/>
      <c r="K43" s="32"/>
      <c r="L43" s="31"/>
      <c r="M43"/>
      <c r="O43" s="30"/>
      <c r="P43" s="31"/>
      <c r="Q43" s="32"/>
      <c r="R43" s="31"/>
      <c r="S43"/>
      <c r="U43" s="30"/>
      <c r="V43" s="31"/>
      <c r="W43" s="32"/>
      <c r="X43" s="31"/>
      <c r="Y43"/>
    </row>
    <row r="44" ht="9" customHeight="1">
      <c r="A44" s="12"/>
    </row>
  </sheetData>
  <sheetProtection/>
  <mergeCells count="167">
    <mergeCell ref="X40:X41"/>
    <mergeCell ref="W38:W39"/>
    <mergeCell ref="X38:X39"/>
    <mergeCell ref="D40:D41"/>
    <mergeCell ref="E40:E41"/>
    <mergeCell ref="F40:F41"/>
    <mergeCell ref="J40:J41"/>
    <mergeCell ref="K40:K41"/>
    <mergeCell ref="L40:L41"/>
    <mergeCell ref="V40:V41"/>
    <mergeCell ref="W40:W41"/>
    <mergeCell ref="V36:V37"/>
    <mergeCell ref="W36:W37"/>
    <mergeCell ref="X36:X37"/>
    <mergeCell ref="D38:D39"/>
    <mergeCell ref="E38:E39"/>
    <mergeCell ref="F38:F39"/>
    <mergeCell ref="J38:J39"/>
    <mergeCell ref="K38:K39"/>
    <mergeCell ref="L38:L39"/>
    <mergeCell ref="V38:V39"/>
    <mergeCell ref="D36:D37"/>
    <mergeCell ref="E36:E37"/>
    <mergeCell ref="F36:F37"/>
    <mergeCell ref="J36:J37"/>
    <mergeCell ref="K36:K37"/>
    <mergeCell ref="L36:L37"/>
    <mergeCell ref="C35:D35"/>
    <mergeCell ref="F35:G35"/>
    <mergeCell ref="I35:J35"/>
    <mergeCell ref="L35:M35"/>
    <mergeCell ref="U35:V35"/>
    <mergeCell ref="X35:Y35"/>
    <mergeCell ref="P1:Q1"/>
    <mergeCell ref="C2:Y2"/>
    <mergeCell ref="C5:D5"/>
    <mergeCell ref="F5:G5"/>
    <mergeCell ref="I5:J5"/>
    <mergeCell ref="L5:M5"/>
    <mergeCell ref="O5:P5"/>
    <mergeCell ref="R5:S5"/>
    <mergeCell ref="U5:V5"/>
    <mergeCell ref="X5:Y5"/>
    <mergeCell ref="D6:D7"/>
    <mergeCell ref="E6:E7"/>
    <mergeCell ref="F6:F7"/>
    <mergeCell ref="J6:J7"/>
    <mergeCell ref="K6:K7"/>
    <mergeCell ref="L6:L7"/>
    <mergeCell ref="P6:P7"/>
    <mergeCell ref="Q6:Q7"/>
    <mergeCell ref="R6:R7"/>
    <mergeCell ref="V6:V7"/>
    <mergeCell ref="W6:W7"/>
    <mergeCell ref="X6:X7"/>
    <mergeCell ref="D8:D9"/>
    <mergeCell ref="E8:E9"/>
    <mergeCell ref="F8:F9"/>
    <mergeCell ref="J8:J9"/>
    <mergeCell ref="K8:K9"/>
    <mergeCell ref="L8:L9"/>
    <mergeCell ref="P8:P9"/>
    <mergeCell ref="Q8:Q9"/>
    <mergeCell ref="R8:R9"/>
    <mergeCell ref="V8:V9"/>
    <mergeCell ref="W8:W9"/>
    <mergeCell ref="X8:X9"/>
    <mergeCell ref="D10:D11"/>
    <mergeCell ref="E10:E11"/>
    <mergeCell ref="F10:F11"/>
    <mergeCell ref="J10:J11"/>
    <mergeCell ref="K10:K11"/>
    <mergeCell ref="L10:L11"/>
    <mergeCell ref="P10:P11"/>
    <mergeCell ref="Q10:Q11"/>
    <mergeCell ref="R10:R11"/>
    <mergeCell ref="V10:V11"/>
    <mergeCell ref="W10:W11"/>
    <mergeCell ref="X10:X11"/>
    <mergeCell ref="C15:D15"/>
    <mergeCell ref="F15:G15"/>
    <mergeCell ref="I15:J15"/>
    <mergeCell ref="L15:M15"/>
    <mergeCell ref="O15:P15"/>
    <mergeCell ref="R15:S15"/>
    <mergeCell ref="U15:V15"/>
    <mergeCell ref="X15:Y15"/>
    <mergeCell ref="D16:D17"/>
    <mergeCell ref="E16:E17"/>
    <mergeCell ref="F16:F17"/>
    <mergeCell ref="J16:J17"/>
    <mergeCell ref="K16:K17"/>
    <mergeCell ref="L16:L17"/>
    <mergeCell ref="P16:P17"/>
    <mergeCell ref="Q16:Q17"/>
    <mergeCell ref="R16:R17"/>
    <mergeCell ref="V16:V17"/>
    <mergeCell ref="W16:W17"/>
    <mergeCell ref="X16:X17"/>
    <mergeCell ref="D18:D19"/>
    <mergeCell ref="E18:E19"/>
    <mergeCell ref="F18:F19"/>
    <mergeCell ref="J18:J19"/>
    <mergeCell ref="K18:K19"/>
    <mergeCell ref="L18:L19"/>
    <mergeCell ref="P18:P19"/>
    <mergeCell ref="Q18:Q19"/>
    <mergeCell ref="R18:R19"/>
    <mergeCell ref="V18:V19"/>
    <mergeCell ref="W18:W19"/>
    <mergeCell ref="X18:X19"/>
    <mergeCell ref="D20:D21"/>
    <mergeCell ref="E20:E21"/>
    <mergeCell ref="F20:F21"/>
    <mergeCell ref="J20:J21"/>
    <mergeCell ref="K20:K21"/>
    <mergeCell ref="L20:L21"/>
    <mergeCell ref="P20:P21"/>
    <mergeCell ref="Q20:Q21"/>
    <mergeCell ref="R20:R21"/>
    <mergeCell ref="V20:V21"/>
    <mergeCell ref="W20:W21"/>
    <mergeCell ref="X20:X21"/>
    <mergeCell ref="C25:D25"/>
    <mergeCell ref="F25:G25"/>
    <mergeCell ref="I25:J25"/>
    <mergeCell ref="L25:M25"/>
    <mergeCell ref="O25:P25"/>
    <mergeCell ref="R25:S25"/>
    <mergeCell ref="U25:V25"/>
    <mergeCell ref="X25:Y25"/>
    <mergeCell ref="D26:D27"/>
    <mergeCell ref="E26:E27"/>
    <mergeCell ref="F26:F27"/>
    <mergeCell ref="J26:J27"/>
    <mergeCell ref="K26:K27"/>
    <mergeCell ref="L26:L27"/>
    <mergeCell ref="P26:P27"/>
    <mergeCell ref="Q26:Q27"/>
    <mergeCell ref="R26:R27"/>
    <mergeCell ref="V26:V27"/>
    <mergeCell ref="W26:W27"/>
    <mergeCell ref="X26:X27"/>
    <mergeCell ref="D28:D29"/>
    <mergeCell ref="E28:E29"/>
    <mergeCell ref="F28:F29"/>
    <mergeCell ref="J28:J29"/>
    <mergeCell ref="K28:K29"/>
    <mergeCell ref="L28:L29"/>
    <mergeCell ref="P28:P29"/>
    <mergeCell ref="Q28:Q29"/>
    <mergeCell ref="R28:R29"/>
    <mergeCell ref="V28:V29"/>
    <mergeCell ref="W28:W29"/>
    <mergeCell ref="X28:X29"/>
    <mergeCell ref="D30:D31"/>
    <mergeCell ref="E30:E31"/>
    <mergeCell ref="F30:F31"/>
    <mergeCell ref="J30:J31"/>
    <mergeCell ref="K30:K31"/>
    <mergeCell ref="L30:L31"/>
    <mergeCell ref="P30:P31"/>
    <mergeCell ref="Q30:Q31"/>
    <mergeCell ref="R30:R31"/>
    <mergeCell ref="V30:V31"/>
    <mergeCell ref="W30:W31"/>
    <mergeCell ref="X30:X31"/>
  </mergeCells>
  <conditionalFormatting sqref="V43 X43 F43 D43 L43 J43 R43 P43">
    <cfRule type="expression" priority="76" dxfId="190" stopIfTrue="1">
      <formula>+IF(COUNTBLANK(F37:F42)=6,1,0)</formula>
    </cfRule>
  </conditionalFormatting>
  <conditionalFormatting sqref="V23 V33 X13 D13 L13 J13 V13 P13 R13 X33 F33 D33 L33 J33 R33 P33 X23 F23 D23 L23 J23 R23 P23 F13">
    <cfRule type="expression" priority="71" dxfId="190" stopIfTrue="1">
      <formula>+IF(COUNTBLANK(F7:F12)=6,1,0)</formula>
    </cfRule>
  </conditionalFormatting>
  <conditionalFormatting sqref="D42 J42 V42 D12">
    <cfRule type="expression" priority="72" dxfId="190" stopIfTrue="1">
      <formula>+IF(COUNTBLANK(D6:D11)=6,1,0)</formula>
    </cfRule>
    <cfRule type="cellIs" priority="73" dxfId="193" operator="between" stopIfTrue="1">
      <formula>"②"</formula>
      <formula>"③"</formula>
    </cfRule>
  </conditionalFormatting>
  <conditionalFormatting sqref="F42 L42 X42 F12">
    <cfRule type="expression" priority="74" dxfId="190" stopIfTrue="1">
      <formula>+IF(COUNTBLANK(D6:D11)=6,1,0)</formula>
    </cfRule>
    <cfRule type="cellIs" priority="75" dxfId="193" operator="between" stopIfTrue="1">
      <formula>"②"</formula>
      <formula>"③"</formula>
    </cfRule>
  </conditionalFormatting>
  <conditionalFormatting sqref="V32">
    <cfRule type="expression" priority="67" dxfId="190" stopIfTrue="1">
      <formula>+IF(COUNTBLANK(V26:V31)=6,1,0)</formula>
    </cfRule>
    <cfRule type="cellIs" priority="68" dxfId="193" operator="between" stopIfTrue="1">
      <formula>"②"</formula>
      <formula>"③"</formula>
    </cfRule>
  </conditionalFormatting>
  <conditionalFormatting sqref="X32">
    <cfRule type="expression" priority="69" dxfId="190" stopIfTrue="1">
      <formula>+IF(COUNTBLANK(V26:V31)=6,1,0)</formula>
    </cfRule>
    <cfRule type="cellIs" priority="70" dxfId="193" operator="between" stopIfTrue="1">
      <formula>"②"</formula>
      <formula>"③"</formula>
    </cfRule>
  </conditionalFormatting>
  <conditionalFormatting sqref="F35:G35">
    <cfRule type="expression" priority="66" dxfId="192">
      <formula>+ISERROR(F35)</formula>
    </cfRule>
  </conditionalFormatting>
  <conditionalFormatting sqref="I35">
    <cfRule type="expression" priority="65" dxfId="192">
      <formula>ISERROR(AA35)</formula>
    </cfRule>
  </conditionalFormatting>
  <conditionalFormatting sqref="U35">
    <cfRule type="expression" priority="64" dxfId="192">
      <formula>ISERROR(U35)</formula>
    </cfRule>
  </conditionalFormatting>
  <conditionalFormatting sqref="L35:M35">
    <cfRule type="expression" priority="63" dxfId="192">
      <formula>+ISERROR(L35)</formula>
    </cfRule>
  </conditionalFormatting>
  <conditionalFormatting sqref="X35:Y35">
    <cfRule type="expression" priority="62" dxfId="192">
      <formula>+ISERROR(X35)</formula>
    </cfRule>
  </conditionalFormatting>
  <conditionalFormatting sqref="D6:E6 E8 E10">
    <cfRule type="cellIs" priority="61" dxfId="194" operator="equal" stopIfTrue="1">
      <formula>"④"</formula>
    </cfRule>
  </conditionalFormatting>
  <conditionalFormatting sqref="K6 K8 K10">
    <cfRule type="cellIs" priority="60" dxfId="194" operator="equal" stopIfTrue="1">
      <formula>"④"</formula>
    </cfRule>
  </conditionalFormatting>
  <conditionalFormatting sqref="Q6 Q8 Q10">
    <cfRule type="cellIs" priority="59" dxfId="194" operator="equal" stopIfTrue="1">
      <formula>"④"</formula>
    </cfRule>
  </conditionalFormatting>
  <conditionalFormatting sqref="W6 W8 W10">
    <cfRule type="cellIs" priority="58" dxfId="194" operator="equal" stopIfTrue="1">
      <formula>"④"</formula>
    </cfRule>
  </conditionalFormatting>
  <conditionalFormatting sqref="E16 E18 E20">
    <cfRule type="cellIs" priority="57" dxfId="194" operator="equal" stopIfTrue="1">
      <formula>"④"</formula>
    </cfRule>
  </conditionalFormatting>
  <conditionalFormatting sqref="K16 K18 K20">
    <cfRule type="cellIs" priority="56" dxfId="194" operator="equal" stopIfTrue="1">
      <formula>"④"</formula>
    </cfRule>
  </conditionalFormatting>
  <conditionalFormatting sqref="Q16 Q18 Q20">
    <cfRule type="cellIs" priority="55" dxfId="194" operator="equal" stopIfTrue="1">
      <formula>"④"</formula>
    </cfRule>
  </conditionalFormatting>
  <conditionalFormatting sqref="W16 W18 W20">
    <cfRule type="cellIs" priority="54" dxfId="194" operator="equal" stopIfTrue="1">
      <formula>"④"</formula>
    </cfRule>
  </conditionalFormatting>
  <conditionalFormatting sqref="V40 X38 X40 V38 X36 V36">
    <cfRule type="cellIs" priority="46" dxfId="194" operator="equal" stopIfTrue="1">
      <formula>"④"</formula>
    </cfRule>
  </conditionalFormatting>
  <conditionalFormatting sqref="W26 W28 W30">
    <cfRule type="cellIs" priority="53" dxfId="194" operator="equal" stopIfTrue="1">
      <formula>"④"</formula>
    </cfRule>
  </conditionalFormatting>
  <conditionalFormatting sqref="R26 R28 R30 P26 P28 P30">
    <cfRule type="cellIs" priority="44" dxfId="194" operator="equal" stopIfTrue="1">
      <formula>"④"</formula>
    </cfRule>
  </conditionalFormatting>
  <conditionalFormatting sqref="X26 X28 X30 V26 V28 V30 D30 F28 F30 D28 F26 D26 X20 V20 V18 X18 X16 V16 R20 P20 P18 R18 R16 P16 L20 J20 J18 L18 L16 J16 F20 D20 D18 F18 F16 D16 X10 V10 V8 X8 X6 V6 R10 P10 P8 R8 R6 P6 L10 J10 J8 L8 L6 J6 F10 D10 F8 D8 F6">
    <cfRule type="cellIs" priority="52" dxfId="194" operator="equal" stopIfTrue="1">
      <formula>"④"</formula>
    </cfRule>
  </conditionalFormatting>
  <conditionalFormatting sqref="E26 E28 E30">
    <cfRule type="cellIs" priority="41" dxfId="194" operator="equal" stopIfTrue="1">
      <formula>"④"</formula>
    </cfRule>
  </conditionalFormatting>
  <conditionalFormatting sqref="J30 L28 L30 J28 L26 J26">
    <cfRule type="cellIs" priority="42" dxfId="194" operator="equal" stopIfTrue="1">
      <formula>"④"</formula>
    </cfRule>
  </conditionalFormatting>
  <conditionalFormatting sqref="E36 E38 E40">
    <cfRule type="cellIs" priority="51" dxfId="194" operator="equal" stopIfTrue="1">
      <formula>"④"</formula>
    </cfRule>
  </conditionalFormatting>
  <conditionalFormatting sqref="D40 F38 F40 D38 F36 D36">
    <cfRule type="cellIs" priority="50" dxfId="194" operator="equal" stopIfTrue="1">
      <formula>"④"</formula>
    </cfRule>
  </conditionalFormatting>
  <conditionalFormatting sqref="K36 K38 K40">
    <cfRule type="cellIs" priority="49" dxfId="194" operator="equal" stopIfTrue="1">
      <formula>"④"</formula>
    </cfRule>
  </conditionalFormatting>
  <conditionalFormatting sqref="J40 L38 L40 J38 L36 J36">
    <cfRule type="cellIs" priority="48" dxfId="194" operator="equal" stopIfTrue="1">
      <formula>"④"</formula>
    </cfRule>
  </conditionalFormatting>
  <conditionalFormatting sqref="W36 W38 W40">
    <cfRule type="cellIs" priority="47" dxfId="194" operator="equal" stopIfTrue="1">
      <formula>"④"</formula>
    </cfRule>
  </conditionalFormatting>
  <conditionalFormatting sqref="Q26 Q28 Q30">
    <cfRule type="cellIs" priority="45" dxfId="194" operator="equal" stopIfTrue="1">
      <formula>"④"</formula>
    </cfRule>
  </conditionalFormatting>
  <conditionalFormatting sqref="K26 K28 K30">
    <cfRule type="cellIs" priority="43" dxfId="194" operator="equal" stopIfTrue="1">
      <formula>"④"</formula>
    </cfRule>
  </conditionalFormatting>
  <conditionalFormatting sqref="J12">
    <cfRule type="expression" priority="37" dxfId="190" stopIfTrue="1">
      <formula>+IF(COUNTBLANK(J6:J11)=6,1,0)</formula>
    </cfRule>
    <cfRule type="cellIs" priority="38" dxfId="193" operator="between" stopIfTrue="1">
      <formula>"②"</formula>
      <formula>"③"</formula>
    </cfRule>
  </conditionalFormatting>
  <conditionalFormatting sqref="L12">
    <cfRule type="expression" priority="39" dxfId="190" stopIfTrue="1">
      <formula>+IF(COUNTBLANK(J6:J11)=6,1,0)</formula>
    </cfRule>
    <cfRule type="cellIs" priority="40" dxfId="193" operator="between" stopIfTrue="1">
      <formula>"②"</formula>
      <formula>"③"</formula>
    </cfRule>
  </conditionalFormatting>
  <conditionalFormatting sqref="P12">
    <cfRule type="expression" priority="33" dxfId="190" stopIfTrue="1">
      <formula>+IF(COUNTBLANK(P6:P11)=6,1,0)</formula>
    </cfRule>
    <cfRule type="cellIs" priority="34" dxfId="193" operator="between" stopIfTrue="1">
      <formula>"②"</formula>
      <formula>"③"</formula>
    </cfRule>
  </conditionalFormatting>
  <conditionalFormatting sqref="R12">
    <cfRule type="expression" priority="35" dxfId="190" stopIfTrue="1">
      <formula>+IF(COUNTBLANK(P6:P11)=6,1,0)</formula>
    </cfRule>
    <cfRule type="cellIs" priority="36" dxfId="193" operator="between" stopIfTrue="1">
      <formula>"②"</formula>
      <formula>"③"</formula>
    </cfRule>
  </conditionalFormatting>
  <conditionalFormatting sqref="V12">
    <cfRule type="expression" priority="29" dxfId="190" stopIfTrue="1">
      <formula>+IF(COUNTBLANK(V6:V11)=6,1,0)</formula>
    </cfRule>
    <cfRule type="cellIs" priority="30" dxfId="193" operator="between" stopIfTrue="1">
      <formula>"②"</formula>
      <formula>"③"</formula>
    </cfRule>
  </conditionalFormatting>
  <conditionalFormatting sqref="X12">
    <cfRule type="expression" priority="31" dxfId="190" stopIfTrue="1">
      <formula>+IF(COUNTBLANK(V6:V11)=6,1,0)</formula>
    </cfRule>
    <cfRule type="cellIs" priority="32" dxfId="193" operator="between" stopIfTrue="1">
      <formula>"②"</formula>
      <formula>"③"</formula>
    </cfRule>
  </conditionalFormatting>
  <conditionalFormatting sqref="V22">
    <cfRule type="expression" priority="25" dxfId="190" stopIfTrue="1">
      <formula>+IF(COUNTBLANK(V16:V21)=6,1,0)</formula>
    </cfRule>
    <cfRule type="cellIs" priority="26" dxfId="193" operator="between" stopIfTrue="1">
      <formula>"②"</formula>
      <formula>"③"</formula>
    </cfRule>
  </conditionalFormatting>
  <conditionalFormatting sqref="X22">
    <cfRule type="expression" priority="27" dxfId="190" stopIfTrue="1">
      <formula>+IF(COUNTBLANK(V16:V21)=6,1,0)</formula>
    </cfRule>
    <cfRule type="cellIs" priority="28" dxfId="193" operator="between" stopIfTrue="1">
      <formula>"②"</formula>
      <formula>"③"</formula>
    </cfRule>
  </conditionalFormatting>
  <conditionalFormatting sqref="P22">
    <cfRule type="expression" priority="21" dxfId="190" stopIfTrue="1">
      <formula>+IF(COUNTBLANK(P16:P21)=6,1,0)</formula>
    </cfRule>
    <cfRule type="cellIs" priority="22" dxfId="193" operator="between" stopIfTrue="1">
      <formula>"②"</formula>
      <formula>"③"</formula>
    </cfRule>
  </conditionalFormatting>
  <conditionalFormatting sqref="R22">
    <cfRule type="expression" priority="23" dxfId="190" stopIfTrue="1">
      <formula>+IF(COUNTBLANK(P16:P21)=6,1,0)</formula>
    </cfRule>
    <cfRule type="cellIs" priority="24" dxfId="193" operator="between" stopIfTrue="1">
      <formula>"②"</formula>
      <formula>"③"</formula>
    </cfRule>
  </conditionalFormatting>
  <conditionalFormatting sqref="J22">
    <cfRule type="expression" priority="17" dxfId="190" stopIfTrue="1">
      <formula>+IF(COUNTBLANK(J16:J21)=6,1,0)</formula>
    </cfRule>
    <cfRule type="cellIs" priority="18" dxfId="193" operator="between" stopIfTrue="1">
      <formula>"②"</formula>
      <formula>"③"</formula>
    </cfRule>
  </conditionalFormatting>
  <conditionalFormatting sqref="L22">
    <cfRule type="expression" priority="19" dxfId="190" stopIfTrue="1">
      <formula>+IF(COUNTBLANK(J16:J21)=6,1,0)</formula>
    </cfRule>
    <cfRule type="cellIs" priority="20" dxfId="193" operator="between" stopIfTrue="1">
      <formula>"②"</formula>
      <formula>"③"</formula>
    </cfRule>
  </conditionalFormatting>
  <conditionalFormatting sqref="D22">
    <cfRule type="expression" priority="13" dxfId="190" stopIfTrue="1">
      <formula>+IF(COUNTBLANK(D16:D21)=6,1,0)</formula>
    </cfRule>
    <cfRule type="cellIs" priority="14" dxfId="193" operator="between" stopIfTrue="1">
      <formula>"②"</formula>
      <formula>"③"</formula>
    </cfRule>
  </conditionalFormatting>
  <conditionalFormatting sqref="F22">
    <cfRule type="expression" priority="15" dxfId="190" stopIfTrue="1">
      <formula>+IF(COUNTBLANK(D16:D21)=6,1,0)</formula>
    </cfRule>
    <cfRule type="cellIs" priority="16" dxfId="193" operator="between" stopIfTrue="1">
      <formula>"②"</formula>
      <formula>"③"</formula>
    </cfRule>
  </conditionalFormatting>
  <conditionalFormatting sqref="D32">
    <cfRule type="expression" priority="9" dxfId="190" stopIfTrue="1">
      <formula>+IF(COUNTBLANK(D26:D31)=6,1,0)</formula>
    </cfRule>
    <cfRule type="cellIs" priority="10" dxfId="193" operator="between" stopIfTrue="1">
      <formula>"②"</formula>
      <formula>"③"</formula>
    </cfRule>
  </conditionalFormatting>
  <conditionalFormatting sqref="F32">
    <cfRule type="expression" priority="11" dxfId="190" stopIfTrue="1">
      <formula>+IF(COUNTBLANK(D26:D31)=6,1,0)</formula>
    </cfRule>
    <cfRule type="cellIs" priority="12" dxfId="193" operator="between" stopIfTrue="1">
      <formula>"②"</formula>
      <formula>"③"</formula>
    </cfRule>
  </conditionalFormatting>
  <conditionalFormatting sqref="J32">
    <cfRule type="expression" priority="5" dxfId="190" stopIfTrue="1">
      <formula>+IF(COUNTBLANK(J26:J31)=6,1,0)</formula>
    </cfRule>
    <cfRule type="cellIs" priority="6" dxfId="193" operator="between" stopIfTrue="1">
      <formula>"②"</formula>
      <formula>"③"</formula>
    </cfRule>
  </conditionalFormatting>
  <conditionalFormatting sqref="L32">
    <cfRule type="expression" priority="7" dxfId="190" stopIfTrue="1">
      <formula>+IF(COUNTBLANK(J26:J31)=6,1,0)</formula>
    </cfRule>
    <cfRule type="cellIs" priority="8" dxfId="193" operator="between" stopIfTrue="1">
      <formula>"②"</formula>
      <formula>"③"</formula>
    </cfRule>
  </conditionalFormatting>
  <conditionalFormatting sqref="P32">
    <cfRule type="expression" priority="1" dxfId="190" stopIfTrue="1">
      <formula>+IF(COUNTBLANK(P26:P31)=6,1,0)</formula>
    </cfRule>
    <cfRule type="cellIs" priority="2" dxfId="193" operator="between" stopIfTrue="1">
      <formula>"②"</formula>
      <formula>"③"</formula>
    </cfRule>
  </conditionalFormatting>
  <conditionalFormatting sqref="R32">
    <cfRule type="expression" priority="3" dxfId="190" stopIfTrue="1">
      <formula>+IF(COUNTBLANK(P26:P31)=6,1,0)</formula>
    </cfRule>
    <cfRule type="cellIs" priority="4" dxfId="193" operator="between" stopIfTrue="1">
      <formula>"②"</formula>
      <formula>"③"</formula>
    </cfRule>
  </conditionalFormatting>
  <dataValidations count="1">
    <dataValidation type="list" allowBlank="1" showInputMessage="1" showErrorMessage="1" sqref="D6:D11 F6:F11 J6:J11 L6:L11 P6:P11 R6:R11 V6:V11 X6:X11 D16:D21 F16:F21 J16:J21 L16:L21 P16:P21 R16:R21 V16:V21 X16:X21 D26:D31 F26:F31 P26:P31 R26:R31 V36:V41 X36:X41 V26:V31 X26:X31 J36:J41 L36:L41 D36:D41 F36:F41 J26:J31 L26:L31">
      <formula1>" ,④,3,2,1,0,R,③"</formula1>
    </dataValidation>
  </dataValidation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和宏 山本</cp:lastModifiedBy>
  <cp:lastPrinted>2023-11-21T04:25:12Z</cp:lastPrinted>
  <dcterms:created xsi:type="dcterms:W3CDTF">2010-08-25T04:49:09Z</dcterms:created>
  <dcterms:modified xsi:type="dcterms:W3CDTF">2023-11-27T12:34:54Z</dcterms:modified>
  <cp:category/>
  <cp:version/>
  <cp:contentType/>
  <cp:contentStatus/>
</cp:coreProperties>
</file>